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9" authorId="0">
      <text>
        <r>
          <rPr>
            <sz val="9"/>
            <rFont val="Tahoma"/>
            <family val="0"/>
          </rPr>
          <t xml:space="preserve">не се изсква 
</t>
        </r>
      </text>
    </comment>
    <comment ref="F30" authorId="0">
      <text>
        <r>
          <rPr>
            <sz val="9"/>
            <rFont val="Tahoma"/>
            <family val="0"/>
          </rPr>
          <t xml:space="preserve">не се изсква 
</t>
        </r>
      </text>
    </comment>
    <comment ref="F33" authorId="0">
      <text>
        <r>
          <rPr>
            <sz val="9"/>
            <rFont val="Tahoma"/>
            <family val="0"/>
          </rPr>
          <t xml:space="preserve">не се изсква 
</t>
        </r>
      </text>
    </comment>
    <comment ref="F34" authorId="0">
      <text>
        <r>
          <rPr>
            <sz val="9"/>
            <rFont val="Tahoma"/>
            <family val="0"/>
          </rPr>
          <t xml:space="preserve">не се изсква 
</t>
        </r>
      </text>
    </comment>
    <comment ref="F37" authorId="0">
      <text>
        <r>
          <rPr>
            <sz val="9"/>
            <rFont val="Tahoma"/>
            <family val="0"/>
          </rPr>
          <t xml:space="preserve">не се изсква 
</t>
        </r>
      </text>
    </comment>
    <comment ref="F38" authorId="0">
      <text>
        <r>
          <rPr>
            <sz val="9"/>
            <rFont val="Tahoma"/>
            <family val="0"/>
          </rPr>
          <t xml:space="preserve">не се изсква 
</t>
        </r>
      </text>
    </comment>
    <comment ref="F44" authorId="0">
      <text>
        <r>
          <rPr>
            <sz val="9"/>
            <rFont val="Tahoma"/>
            <family val="0"/>
          </rPr>
          <t xml:space="preserve">не се изсква 
</t>
        </r>
      </text>
    </comment>
    <comment ref="F50" authorId="0">
      <text>
        <r>
          <rPr>
            <sz val="9"/>
            <rFont val="Tahoma"/>
            <family val="0"/>
          </rPr>
          <t xml:space="preserve">не се изсква 
</t>
        </r>
      </text>
    </comment>
    <comment ref="K11" authorId="0">
      <text>
        <r>
          <rPr>
            <b/>
            <sz val="9"/>
            <rFont val="Tahoma"/>
            <family val="0"/>
          </rPr>
          <t xml:space="preserve">попълва се само числото работна концентрация без %
</t>
        </r>
      </text>
    </comment>
    <comment ref="K12" authorId="0">
      <text>
        <r>
          <rPr>
            <b/>
            <sz val="9"/>
            <rFont val="Tahoma"/>
            <family val="0"/>
          </rPr>
          <t xml:space="preserve">попълва се само числото работна концентрация без %
</t>
        </r>
      </text>
    </comment>
    <comment ref="K13" authorId="0">
      <text>
        <r>
          <rPr>
            <b/>
            <sz val="9"/>
            <rFont val="Tahoma"/>
            <family val="0"/>
          </rPr>
          <t xml:space="preserve">попълва се само числото работна концентрация без %
</t>
        </r>
      </text>
    </comment>
    <comment ref="K18" authorId="0">
      <text>
        <r>
          <rPr>
            <b/>
            <sz val="9"/>
            <rFont val="Tahoma"/>
            <family val="0"/>
          </rPr>
          <t xml:space="preserve">попълва се само числото работна концентрация без %
</t>
        </r>
      </text>
    </comment>
    <comment ref="K19" authorId="0">
      <text>
        <r>
          <rPr>
            <b/>
            <sz val="9"/>
            <rFont val="Tahoma"/>
            <family val="0"/>
          </rPr>
          <t xml:space="preserve">попълва се само числото работна концентрация без %
</t>
        </r>
      </text>
    </comment>
    <comment ref="K22" authorId="0">
      <text>
        <r>
          <rPr>
            <b/>
            <sz val="9"/>
            <rFont val="Tahoma"/>
            <family val="0"/>
          </rPr>
          <t xml:space="preserve">попълва се само числото работна концентрация без %
</t>
        </r>
      </text>
    </comment>
    <comment ref="K23" authorId="0">
      <text>
        <r>
          <rPr>
            <b/>
            <sz val="9"/>
            <rFont val="Tahoma"/>
            <family val="0"/>
          </rPr>
          <t xml:space="preserve">попълва се само числото работна концентрация без %
</t>
        </r>
      </text>
    </comment>
    <comment ref="K26" authorId="0">
      <text>
        <r>
          <rPr>
            <b/>
            <sz val="9"/>
            <rFont val="Tahoma"/>
            <family val="0"/>
          </rPr>
          <t xml:space="preserve">попълва се само числото работна концентрация без %
</t>
        </r>
      </text>
    </comment>
  </commentList>
</comments>
</file>

<file path=xl/sharedStrings.xml><?xml version="1.0" encoding="utf-8"?>
<sst xmlns="http://schemas.openxmlformats.org/spreadsheetml/2006/main" count="409" uniqueCount="169">
  <si>
    <t>НАИМЕНОВАНИЕ НА ОБОСОБЕНАТА ПОЗИЦИЯ</t>
  </si>
  <si>
    <t>1.</t>
  </si>
  <si>
    <t>САПУНЕН ПРЕПАРАТ  ЗА ХИРУРГИЧНА ДЕЗИНФЕКЦИЯ НА РЪЦЕ НА  ОСНОВАТА НА ХЛОРХЕКСИДИН</t>
  </si>
  <si>
    <t>ПРЕПАРАТИ ЗА ДЕЗИНФЕКЦИЯ НА ПОВЪРХНОСТИ, СЪДЪРЖАЩИ ХЛОР ПОД ФОРМАТА НА ТАБЛЕТКИ</t>
  </si>
  <si>
    <t>кг</t>
  </si>
  <si>
    <t>Спектър на действие</t>
  </si>
  <si>
    <t xml:space="preserve">Обща стойност без ДДС </t>
  </si>
  <si>
    <t xml:space="preserve">литър </t>
  </si>
  <si>
    <t>АЛКАЛЕН ПРЕПАРАТ ЗА МАШИННО ПОЧИСТВАНЕ НА ИНСТРУМЕНТАРИУМ СЪВМЕСТИМ С  МИАЛНО-ДЕЗИНФЕКЦИОННА МАШИНА НА ЧУВСТВИТЕЛНИ НА ХИМИЧНИ ВЪЗДЕЙСТВИЯ МЕДИЦИНСКИ ИЗДЕЛИЯ, АНЕСТЕЗИОЛОГИЧНИ МАТЕРИАЛИ И ИНСТРУМЕНТИ ИЗРАБОТЕНИ ОТ НЕРЪЖДАЕМА СТОМАНА, АЛУМИНИЙ И ДР.</t>
  </si>
  <si>
    <t xml:space="preserve">НЕУТРАЛИЗИРАЩ ПРЕПАРАТ СЛЕД АЛКАЛНО МАШИННО ПОЧИСТВАНЕ С  МИАЛНО-ДЕЗИНФЕКЦИОННА МАШИНА- ТЕЧЕН КОНЦЕНТРАТ , СЪВМЕСТИМ С ИНСТРУМЕНТИ ОТ НЕРЪЖДАЕМА СТОМАНА И АЛУМИНИЙ. ДА НЕ СЪДЪРЖА ФОСФАТИ И СЪРФАКТАНТИ И ДА НЕ УВРЕЖДА ЧУВСТВИТЕЛНИТЕ МАТЕРИАЛИ  </t>
  </si>
  <si>
    <t>ПРЕПАРАТ ЗА ПРЕДСТЕРИЛИЗАЦИОННА ДЕЗИНФЕКЦИЯ НА ХИРУРГИЧЕН  ИНСТРУМЕНТАРИУМ С АКТИВЕН КИСЛОРОД</t>
  </si>
  <si>
    <t xml:space="preserve">ПРЕПАРАТ ЗА ДЕЗИНФЕКЦИЯ НА ИНСТРУМЕНТИ ЗА СТУДЕНА ХИМИЧЕСКА СТЕРИЛИЗАЦИЯ С ПЕРОЦЕТНА КИСЕЛИНА </t>
  </si>
  <si>
    <t>БЪРЗОДЕЙСТВАЩ ПРЕПАРАТ ЗА ДЕЗИНФЕКЦИЯ НА ТРУДНОДОСТЪПНИ ПОВЪРХНОСТИ, БЕЗ АЛДЕХИДИ</t>
  </si>
  <si>
    <t xml:space="preserve">ЕНЗИМЕН ПРЕПАРАТ ЗА ПРЕДСТЕРИЛИЗАЦИОННО ПОЧИСТВАНЕ НА ХИРУРГИЧНИ ИНСТРУМЕНТИ В Т.Ч. ТВЪРДИ И ГЪВКАВИ ЕНДОСКОПИ,  ТЕРМОЛАБИЛНИ МАТЕРИАЛИ. </t>
  </si>
  <si>
    <t xml:space="preserve">ПРЕПАРАТ ЗА ХРАНИТЕЛНИ ОФИСИ И ПОСУДА, ПОДХОДЯЩ ЗА ШИШЕТА, БИБЕРОНИ БЕЗ ХЛОР И ФОСФАТИ, ЕФЕКТИВЕН СРЕЩУ САЛМОНЕЛА </t>
  </si>
  <si>
    <t>ГОТОВ РАЗТВОР</t>
  </si>
  <si>
    <t>ПРЕПАРАТ ЗА ДЕЗИНФЕКЦИЯ НА ПОВЪРХНОСТИ ВЪВ ВИСОКОРИСКОВИ ЗОНИ С АЛДЕХИДИ /БЕЗ ФОРМАЛДЕХИД/</t>
  </si>
  <si>
    <t>2.1.</t>
  </si>
  <si>
    <t>1.1.</t>
  </si>
  <si>
    <t>1.3.</t>
  </si>
  <si>
    <t>1.2.</t>
  </si>
  <si>
    <t>ПРЕПАРАТ ЗА ДЕЗИНФЕКЦИЯ НА ПОВЪРХНОСТИ ВЪВ ВИСОКОРИСКОВИ ЗОНИ НА БАЗАТА НА ЧАСТИЧНИ АМОНИЕВИ СЪЕДИНЕНИЯ, ПОДХОДЯЩ ЗА ДЕТСКИ И НЕОНАТОЛОГИЧНИ КЛИНИКИ И ДЕЗИНФЕКЦИЯ НА КУВЬОЗИ, БЕЗ АЛДЕХИДИ, ФЕНОЛИ И ХЛОР</t>
  </si>
  <si>
    <t>2.2.</t>
  </si>
  <si>
    <t>2.3.</t>
  </si>
  <si>
    <t>2.4.</t>
  </si>
  <si>
    <t>2.5.</t>
  </si>
  <si>
    <t>3.1.</t>
  </si>
  <si>
    <t>5.1.</t>
  </si>
  <si>
    <t>7.1.</t>
  </si>
  <si>
    <t>7.2.</t>
  </si>
  <si>
    <t xml:space="preserve">Единица мярка </t>
  </si>
  <si>
    <t>5л</t>
  </si>
  <si>
    <t>10л</t>
  </si>
  <si>
    <t>5 л</t>
  </si>
  <si>
    <t>1 кг</t>
  </si>
  <si>
    <t>6 кг</t>
  </si>
  <si>
    <t>5 кг</t>
  </si>
  <si>
    <t xml:space="preserve">ГОТОВ РАЗТВОР </t>
  </si>
  <si>
    <t xml:space="preserve">ПРЕПАРАТ С БЪРЗО ДЕЙСТВИЕ ЗА  ДЕЗИНФЕКЦИЯ НА ПОВЪРХНОСТИ СЪС ЗАВИШЕН ИНФ. РИСК, КАКТО И МЕД. АПАРАТУРА, ВКЛ. МИКРОСКОПИ С ВОДОРОДЕН ПЕРОКСИД </t>
  </si>
  <si>
    <t>0,750 л</t>
  </si>
  <si>
    <t>3.2.</t>
  </si>
  <si>
    <t>4.1.</t>
  </si>
  <si>
    <t>8.1.</t>
  </si>
  <si>
    <t>ОБЩА СТОЙНОСТ НА ОБОСОБЕНА ПОЗИЦИЯ № 7</t>
  </si>
  <si>
    <t>ОБЩА СТОЙНОСТ НА ОБОСОБЕНА ПОЗИЦИЯ № 6</t>
  </si>
  <si>
    <t>8.2.</t>
  </si>
  <si>
    <t xml:space="preserve"> КАСЕТИ ЗА СТЕРИЛИЗАТОР С ЕТИЛЕН ОКСИД,  STERI-VAC, 5XL</t>
  </si>
  <si>
    <t>ПРИНТЕРНА ХАРТИЯ ЗА СТЕРИЛИЗАТОР С ЕТИЛЕН ОКСИД С ШИРИНА 79 MM</t>
  </si>
  <si>
    <t>ролка</t>
  </si>
  <si>
    <t xml:space="preserve">% раб. р-ри за предлага-ния продукт </t>
  </si>
  <si>
    <t xml:space="preserve">Цена на 1 литър концент-рат без ДДС </t>
  </si>
  <si>
    <t>ОБОСОБЕНА ПОЗИЦИЯ: 4 ПРЕПАРАТИ ЗА ДЕЗИНФЕКЦИЯ НА МЕДИЦИНСКИ ИНСТРУМЕНТАРИУМ</t>
  </si>
  <si>
    <t>ОБОСОБЕНА ПОЗИЦИЯ: 5 ПРЕПАРАТИ ЗА ДЕЗИНФЕКЦИЯ НА КУХНЕНСКИ ОФИСИ, ПОСУДА И ПРИБОРИ ЗА ХРАНЕНЕ</t>
  </si>
  <si>
    <t xml:space="preserve">ОБОСОБЕНА ПОЗИЦИЯ: 6 ДЕЗИНФЕКЦИЯ НА МЕДИЦИНСКИ ИНСТРУМЕНТИ В МИЯЛНО - ДЕЗИНФЕКЦИОННА МАШИНА </t>
  </si>
  <si>
    <t xml:space="preserve">ОБОСОБЕНА ПОЗИЦИЯ: 7 МАШИННА ДЕЗИНФЕКЦИЯ НА ГЪВКАВИ ЕНДОСКОПИ </t>
  </si>
  <si>
    <t>ОБОСОБЕНА ПОЗИЦИЯ: 8 КОНСУМАТИВИ ЗА СТЕРИЛИЗАТОР С  ЕТИЛЕН ОКСИД</t>
  </si>
  <si>
    <t>ОБЩА СТОЙНОСТ НА ОБОСОБЕНА ПОЗИЦИЯ № 1</t>
  </si>
  <si>
    <t>ОБОСОБЕНА ПОЗИЦИЯ: 1 - ПРЕПАРАТИ ЗА ХИГИЕННА И ХИРУРГИЧНА ДЕЗИНФЕКЦИЯ НА РЪЦЕ</t>
  </si>
  <si>
    <t>кутия</t>
  </si>
  <si>
    <t>ОБЩА СТОЙНОСТ НА ОБОСОБЕНА ПОЗИЦИЯ № 2</t>
  </si>
  <si>
    <t>ОБЩА СТОЙНОСТ НА ОБОСОБЕНА ПОЗИЦИЯ № 3</t>
  </si>
  <si>
    <t>ОБЩА СТОЙНОСТ НА ОБОСОБЕНА ПОЗИЦИЯ № 4</t>
  </si>
  <si>
    <t>ОБЩА СТОЙНОСТ НА ОБОСОБЕНА ПОЗИЦИЯ № 5</t>
  </si>
  <si>
    <t>ОБЩА СТОЙНОСТ НА ОБОСОБЕНА ПОЗИЦИЯ № 8</t>
  </si>
  <si>
    <t>флакон</t>
  </si>
  <si>
    <t xml:space="preserve"> 12 бр.флакона в кутия </t>
  </si>
  <si>
    <t>ДЕЗИНФЕКТАНТ ЗА МАШИННА ХИМИО-ТЕРМО ДЕЗИНФЕКЦИЯ НА ГЪВКАВИ ЕНДОСКОПИ СЪВМЕСТИМ С МАРКИТЕ OLYMPUS EVIS, PENTAX H, FUJINON</t>
  </si>
  <si>
    <t>ПОЧИСТВАЩ ПРЕПАРАТ ЗА МАШИННА ХИМИО-ТЕРМО ДЕЗИНФЕКЦИЯ НА ГЪВКАВИ ЕНДОСКОПИ СЪВМЕСТИМ С МАРКИТЕ OLYMPUS EVIS, PENTAX H, FUJINON</t>
  </si>
  <si>
    <t>№ по ред</t>
  </si>
  <si>
    <t>Бактерицидно, вирусоцидно /HBV,HIV,HCV/ спороцидно, туберкулоцидно. Експозиция 1час</t>
  </si>
  <si>
    <t>Бактерицидно, вирусоцидно /HBV,HIV,HCV/ спороцидно, туберкулоцидно Експозиция 1час</t>
  </si>
  <si>
    <t>Бактерицидно, вирусоцидно /HBV,HIV,HCV/ спороцидно, туберкулоцидно, фунгицидно. Експозиция 20мин</t>
  </si>
  <si>
    <t>Бактерицидно, вирусоцидно /HBV,HIV,HCV/ туберкулоцидно, фунгицидно. Експозиция - 60сек</t>
  </si>
  <si>
    <t>Бактерицидно, вирусоцидно /HBV,HIV,HCV/ спороцидно, туберкулоцидно, фунгицидно. Експозиция 60сек</t>
  </si>
  <si>
    <t>Бактерициден, вирусинактивиращ, туберкулоциден, спороциден.Експозиция 15мин</t>
  </si>
  <si>
    <t>Фунгицидно, бактерицидно, вирусоцидно и спороцидно действие .Експозиция 30мин</t>
  </si>
  <si>
    <t>Фунгицидно, бактерицидно, вирусоцидно,  туберкулоцидно и спороцидно действие. Експозиция 30мин</t>
  </si>
  <si>
    <t>Фунгицидно, бактерицидно, вирусоцидно и туберкулоцидно действие. Експозиция 20мин</t>
  </si>
  <si>
    <t>ПРЕПАРАТИ ЗА ХИГИЕННА И ХИРУРГИЧНА ДЕЗИНФЕКЦИЯ НА РЪЦЕ НА АЛКОХОЛНА ОСНОВА</t>
  </si>
  <si>
    <t>Бактерицидно, вирусоцидно /HBV,HIV,HCV/,туберкулоцидно;Експозиция до 3мин.</t>
  </si>
  <si>
    <t>ПРЕПАРАТИ ЗА ДЕЗИНФЕКЦИЯ НА НЕУВРЕДЕНА КОЖА С ЙОД И АЛКОХОЛ / 2- пропанол (50%),  ПИК ( 1%) и 10% йод/</t>
  </si>
  <si>
    <t>Бактерицидно, вирусоцидно /HBV,HIV,HCV/ фунгицидно, туберкулоцидно, активен срещу MRSA. Експозиция 15 сек.</t>
  </si>
  <si>
    <t>Бактерицидно, вирусоцидно /HBV,HIV,HCV/, фунгицидно, туберкулоцидно. Експозиция 30сек. За хигиенна и 3мин за хирургична</t>
  </si>
  <si>
    <t>почистване.Експозиция 5мин</t>
  </si>
  <si>
    <t>ОБОСОБЕНА ПОЗИЦИЯ: 9 ПОЧИСТВАЩИ ПРЕПАРАТИ</t>
  </si>
  <si>
    <t>защитен филм върху повърхността, без да надрасква повърхността</t>
  </si>
  <si>
    <t>брой</t>
  </si>
  <si>
    <t>без надраскване на поръвхността</t>
  </si>
  <si>
    <t>неръждаема, щадяща почърхността</t>
  </si>
  <si>
    <t>естествен материал</t>
  </si>
  <si>
    <t>метална</t>
  </si>
  <si>
    <t>твърда четка, устойчива на дезинфектант</t>
  </si>
  <si>
    <t>прозрачни, 70l, от полиетилен</t>
  </si>
  <si>
    <t>брой ролка</t>
  </si>
  <si>
    <t>100W</t>
  </si>
  <si>
    <t>ОБОСОБЕНА ПОЗИЦИЯ: 10 ПОМОЩНИ СРЕДСТВА</t>
  </si>
  <si>
    <t>ОБЩА СТОЙНОСТ НА ОБОСОБЕНА ПОЗИЦИЯ № 9</t>
  </si>
  <si>
    <t>ОБЩА СТОЙНОСТ НА ОБОСОБЕНА ПОЗИЦИЯ № 10</t>
  </si>
  <si>
    <t>ПРАХООБРАЗЕН ПРЕПАРАТ ЗА ПОЧИСТВАНЕ НА САНИТАРЕН ФАЯНС, БАТЕРИИ, МИВКИ. РАЗФАСОВКА 0.500ml.</t>
  </si>
  <si>
    <t>ПРЕПАРАТ АНТИМУХЪЛ  - СПРЕЙ 0,5l</t>
  </si>
  <si>
    <t>ТЕЛ ДОМАКИНСКА</t>
  </si>
  <si>
    <t>ДРЪЖКА ЗА БЪРСАЛАКА С МЕТАЛЕН ВИНТ</t>
  </si>
  <si>
    <t>ПАРЦАЛ ЗА МИЕНЕ С ВИНТ ЗА ДРЪЖКА</t>
  </si>
  <si>
    <t>КЪРПИ ЗА РЪЦЕ 200бр В ПАЧКА</t>
  </si>
  <si>
    <t>ЧУВАЛИ ЗА БИТОВ ОТПАДЪК</t>
  </si>
  <si>
    <t>ЧУВАЛИ ЗА БИТОВ ОТПАДЪК, НА РОЛКА</t>
  </si>
  <si>
    <t>ЕЛЕКТРИЧЕСКИ КРУШКИ</t>
  </si>
  <si>
    <t>МЕТЛА ОБИКНОВЕННА С ДЪЛГА ДЪРВЕНА ДРЪЖКА</t>
  </si>
  <si>
    <t>с добро измиващо действие</t>
  </si>
  <si>
    <t>ТЕЧЕН САПУН ЗА РЪЦЕ С БАЛСАМ. РАЗФАСОВКА 5-10кг</t>
  </si>
  <si>
    <t>да не алергизира и да изсушава кожата</t>
  </si>
  <si>
    <t>ДОМАКИНСКА ГЪБА 10-12см</t>
  </si>
  <si>
    <t>от дунапрен, от едната страна - с ненадраскваща повърхност</t>
  </si>
  <si>
    <t>ЛОПАТА ЗА СЪБИРАНЕ НА СМЕТ С ДЪЛГА ДРЪЖКА</t>
  </si>
  <si>
    <t>от INOX, универсален,прав накрайник с резба</t>
  </si>
  <si>
    <t>памучна,въже 220гр.</t>
  </si>
  <si>
    <t xml:space="preserve">ЧЕТКА С ДЪЛГА ДРЪЖКА ЗА ПОД </t>
  </si>
  <si>
    <t>двупластови</t>
  </si>
  <si>
    <t>КОФА ЗА МИЕНЕ С ЦЕДКА</t>
  </si>
  <si>
    <t>от здрава пластмаса, кръгла с вместимост 10л</t>
  </si>
  <si>
    <t>ЧЕТКА ДОМАКИНСКА, ТИП ЮТИЯ</t>
  </si>
  <si>
    <t>КОМПЛЕКТ ЛОПАТКА С ЧЕТКА С ДЪЛГА ДРЪЖКА</t>
  </si>
  <si>
    <t>pvc, широки</t>
  </si>
  <si>
    <t>35l от полиетилен</t>
  </si>
  <si>
    <t>36W</t>
  </si>
  <si>
    <t>ЛУМИНИСЦЕНТНИ, КЪСИ ТРЪБИ (LED)</t>
  </si>
  <si>
    <t>ЛУМИНИСЦЕНТНИ, ДЪЛГИ ТРЪБИ (ОБИКНОВЕННИ)</t>
  </si>
  <si>
    <t>18W</t>
  </si>
  <si>
    <t>ЛУМИНИСЦЕНТНИ, ДЪЛГИ ТРЪБИ (LED)</t>
  </si>
  <si>
    <t>КОШЧЕ С КАПАК- ГОЛЯМО</t>
  </si>
  <si>
    <t>КОШЧЕ  С КАПАК - МАЛКО</t>
  </si>
  <si>
    <t>твърдо от полипропилен 25l</t>
  </si>
  <si>
    <t>твърдо от полипропилен 50l</t>
  </si>
  <si>
    <t>КУТИЯ ПЛАСТМАСОВА С КАПАК</t>
  </si>
  <si>
    <t>*</t>
  </si>
  <si>
    <t>НЕУТРАЛЕН, ТЕЧЕН ПРЕПАРАТ ЗА РЪЧНО ИЗМИВАНЕНА ПРИБОРИ ЗА ХРАНЕНЕ, СЪДОВЕ И ПОСУДА. ОПАКОВКА ОТ 5-10 кг.-ГОТОВ РАЗТВОР</t>
  </si>
  <si>
    <t>ВИСОКОЕФЕКТИВЕН ТЕЧЕН ПРЕПАРАТ ЗА ПОЧИСТВАНЕ НА САНИТАРЕН ФАЯНС, БАТЕРИИ И МИВКИ. ОПАКОВКА ОТ 5-10 кг.- ГОТОВ РАЗТВОР</t>
  </si>
  <si>
    <t>4.2.</t>
  </si>
  <si>
    <t>ОБОСОБЕНА ПОЗИЦИЯ: 11 ДРУГИ</t>
  </si>
  <si>
    <t xml:space="preserve">Ориен-тиро-въчно количест-во концент-рат за 24 месеца </t>
  </si>
  <si>
    <t>K</t>
  </si>
  <si>
    <t>L</t>
  </si>
  <si>
    <t>M</t>
  </si>
  <si>
    <t>N</t>
  </si>
  <si>
    <t>A</t>
  </si>
  <si>
    <t>B</t>
  </si>
  <si>
    <t>C</t>
  </si>
  <si>
    <t>D</t>
  </si>
  <si>
    <t>F</t>
  </si>
  <si>
    <t>G</t>
  </si>
  <si>
    <t>H</t>
  </si>
  <si>
    <t>I</t>
  </si>
  <si>
    <t>J</t>
  </si>
  <si>
    <r>
      <t xml:space="preserve">ПРЕПАРАТ ЗА ВИСОКОСТЕПЕННА ДЕЗИНФЕКЦИЯ И СТУДЕНА ХИМИЧЕСКА СТЕРИЛИЗАЦИЯ НА ЕНДОСКОПСКА АПАРАТУРА, БРОНХОСКОПИ И ДР.ТЕРМОЛАБИЛНИ МАТЕРИАЛИ С </t>
    </r>
    <r>
      <rPr>
        <sz val="14"/>
        <color indexed="8"/>
        <rFont val="Bookman Old Style"/>
        <family val="1"/>
      </rPr>
      <t>АКТИВЕН КИСЛОРОД , ПЕРОЦЕТНА КИСЕЛИНА</t>
    </r>
  </si>
  <si>
    <t>ОБОСОБЕНА ПОЗИЦИЯ: 3 ПРЕПАРАТИ ЗА ДЕЗИНФЕКЦИЯ НА СПЕЦИАЛНА МЕДИЦИНСКА АПАРАТУРА, ЕНДОСКОПСКА АПАРАТУРА И ТЕРМОЛАБИЛНИ МАТЕРИАЛИ 
/цената на 1л. раб. р-р да бъде калкулирана  при концентрация осигуряваща спороцидно действие/</t>
  </si>
  <si>
    <t xml:space="preserve">ОБОСОБЕНА ПОЗИЦИЯ : 2 ПРЕПАРАТИ ЗА ДЕЗИНФЕКЦИЯ НА ПОВЪРХНОСТИ
 /цената на 1 л.раб.р-р да бъде калкулирана при концентрацията, осигуряваща туберкулоцидно действие/ </t>
  </si>
  <si>
    <t xml:space="preserve">ЦЕНОВО ПРЕДЛОЖЕНИЕ 
ЗА ДЕЗИНФЕКТАНТИ,ПОЧИСТВАЩИ ПРЕПАРАТИ И КОНСУМАТИВИ ЗА ПОЧИСТВАНЕ </t>
  </si>
  <si>
    <t>Цена на 1 литър раб. разтвор или готов разтвор без ДДС/ или ед. Цена на изделията от ОП 10 и 11</t>
  </si>
  <si>
    <t xml:space="preserve">Пределна цена на 1 литър концент-рат без ДДС </t>
  </si>
  <si>
    <t>Пределна цена на 1 литър раб. разтвор или готов разтвор без ДДС</t>
  </si>
  <si>
    <t xml:space="preserve">Пределна обща стойност без ДДС </t>
  </si>
  <si>
    <t xml:space="preserve">% раб.р-р за предлага-ния продукт с който се постига исканото от Възложителя действие на дезинфекта  </t>
  </si>
  <si>
    <t>E</t>
  </si>
  <si>
    <t>ПРИЛОЖЕНИЕ №3A</t>
  </si>
  <si>
    <t xml:space="preserve">не се изисква </t>
  </si>
  <si>
    <t xml:space="preserve"> </t>
  </si>
  <si>
    <t>50 литра</t>
  </si>
  <si>
    <t>ОБЩА СТОЙНОСТ НА ОБЩЕСТВЕНАТА ПОРЪЧКА:</t>
  </si>
  <si>
    <t xml:space="preserve">Разфа-совка 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</si>
</sst>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0.000"/>
    <numFmt numFmtId="174" formatCode="0.000%"/>
    <numFmt numFmtId="175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  <font>
      <b/>
      <sz val="16"/>
      <color indexed="8"/>
      <name val="Bookman Old Style"/>
      <family val="1"/>
    </font>
    <font>
      <b/>
      <sz val="20"/>
      <name val="Bookman Old Style"/>
      <family val="1"/>
    </font>
    <font>
      <b/>
      <sz val="20"/>
      <color indexed="8"/>
      <name val="Bookman Old Style"/>
      <family val="1"/>
    </font>
    <font>
      <b/>
      <i/>
      <sz val="15"/>
      <name val="Bookman Old Style"/>
      <family val="1"/>
    </font>
    <font>
      <sz val="14"/>
      <name val="Bookman Old Style"/>
      <family val="1"/>
    </font>
    <font>
      <sz val="15"/>
      <name val="Bookman Old Style"/>
      <family val="1"/>
    </font>
    <font>
      <b/>
      <sz val="14"/>
      <color indexed="8"/>
      <name val="Bookman Old Style"/>
      <family val="1"/>
    </font>
    <font>
      <sz val="14"/>
      <name val="Arial"/>
      <family val="2"/>
    </font>
    <font>
      <b/>
      <sz val="15"/>
      <name val="Bookman Old Style"/>
      <family val="1"/>
    </font>
    <font>
      <b/>
      <i/>
      <sz val="14"/>
      <name val="Bookman Old Style"/>
      <family val="1"/>
    </font>
    <font>
      <sz val="14"/>
      <color indexed="8"/>
      <name val="Bookman Old Style"/>
      <family val="1"/>
    </font>
    <font>
      <sz val="14"/>
      <color indexed="10"/>
      <name val="Arial"/>
      <family val="2"/>
    </font>
    <font>
      <sz val="14"/>
      <color indexed="55"/>
      <name val="Bookman Old Style"/>
      <family val="1"/>
    </font>
    <font>
      <sz val="15"/>
      <color indexed="8"/>
      <name val="Bookman Old Style"/>
      <family val="1"/>
    </font>
    <font>
      <sz val="14"/>
      <color indexed="8"/>
      <name val="Times New Roman"/>
      <family val="1"/>
    </font>
    <font>
      <sz val="8"/>
      <name val="Arial"/>
      <family val="0"/>
    </font>
    <font>
      <b/>
      <sz val="12"/>
      <name val="Bookman Old Style"/>
      <family val="1"/>
    </font>
    <font>
      <sz val="9"/>
      <name val="Tahoma"/>
      <family val="0"/>
    </font>
    <font>
      <sz val="15"/>
      <name val="Arial"/>
      <family val="2"/>
    </font>
    <font>
      <b/>
      <sz val="9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2" fillId="24" borderId="0" xfId="0" applyFont="1" applyFill="1" applyBorder="1" applyAlignment="1">
      <alignment wrapText="1"/>
    </xf>
    <xf numFmtId="0" fontId="22" fillId="24" borderId="0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wrapText="1"/>
    </xf>
    <xf numFmtId="0" fontId="22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left" vertical="center" wrapText="1"/>
    </xf>
    <xf numFmtId="0" fontId="28" fillId="0" borderId="21" xfId="0" applyFont="1" applyBorder="1" applyAlignment="1">
      <alignment wrapText="1"/>
    </xf>
    <xf numFmtId="0" fontId="27" fillId="24" borderId="22" xfId="0" applyFont="1" applyFill="1" applyBorder="1" applyAlignment="1">
      <alignment horizontal="left" vertical="center" wrapText="1"/>
    </xf>
    <xf numFmtId="0" fontId="27" fillId="24" borderId="22" xfId="0" applyFont="1" applyFill="1" applyBorder="1" applyAlignment="1">
      <alignment horizontal="center" vertical="top" wrapText="1"/>
    </xf>
    <xf numFmtId="0" fontId="27" fillId="24" borderId="22" xfId="0" applyFont="1" applyFill="1" applyBorder="1" applyAlignment="1">
      <alignment vertical="top" wrapText="1"/>
    </xf>
    <xf numFmtId="0" fontId="22" fillId="24" borderId="23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7" fillId="24" borderId="22" xfId="0" applyFont="1" applyFill="1" applyBorder="1" applyAlignment="1">
      <alignment horizontal="center" vertical="center" wrapText="1"/>
    </xf>
    <xf numFmtId="16" fontId="22" fillId="0" borderId="26" xfId="0" applyNumberFormat="1" applyFont="1" applyBorder="1" applyAlignment="1">
      <alignment horizontal="center" vertical="center" wrapText="1"/>
    </xf>
    <xf numFmtId="0" fontId="33" fillId="0" borderId="24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28" fillId="0" borderId="21" xfId="0" applyFont="1" applyBorder="1" applyAlignment="1">
      <alignment horizontal="left" vertical="center" wrapText="1"/>
    </xf>
    <xf numFmtId="0" fontId="22" fillId="24" borderId="27" xfId="0" applyFont="1" applyFill="1" applyBorder="1" applyAlignment="1">
      <alignment horizontal="center" vertical="center"/>
    </xf>
    <xf numFmtId="0" fontId="27" fillId="24" borderId="28" xfId="0" applyFont="1" applyFill="1" applyBorder="1" applyAlignment="1">
      <alignment horizontal="left" vertical="center" wrapText="1"/>
    </xf>
    <xf numFmtId="0" fontId="27" fillId="24" borderId="29" xfId="0" applyFont="1" applyFill="1" applyBorder="1" applyAlignment="1">
      <alignment horizontal="center" vertical="center"/>
    </xf>
    <xf numFmtId="0" fontId="27" fillId="24" borderId="30" xfId="0" applyFont="1" applyFill="1" applyBorder="1" applyAlignment="1">
      <alignment horizontal="center" vertical="center" wrapText="1"/>
    </xf>
    <xf numFmtId="175" fontId="22" fillId="0" borderId="23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25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31" xfId="0" applyFont="1" applyFill="1" applyBorder="1" applyAlignment="1">
      <alignment horizontal="center" vertical="center" wrapText="1"/>
    </xf>
    <xf numFmtId="0" fontId="24" fillId="24" borderId="32" xfId="0" applyFont="1" applyFill="1" applyBorder="1" applyAlignment="1">
      <alignment horizontal="center" vertical="center" wrapText="1"/>
    </xf>
    <xf numFmtId="0" fontId="25" fillId="24" borderId="32" xfId="0" applyFont="1" applyFill="1" applyBorder="1" applyAlignment="1">
      <alignment horizontal="center" vertical="center" wrapText="1"/>
    </xf>
    <xf numFmtId="0" fontId="24" fillId="24" borderId="33" xfId="0" applyFont="1" applyFill="1" applyBorder="1" applyAlignment="1">
      <alignment horizontal="center" vertical="center" wrapText="1"/>
    </xf>
    <xf numFmtId="0" fontId="27" fillId="24" borderId="21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vertical="center" wrapText="1"/>
    </xf>
    <xf numFmtId="0" fontId="27" fillId="24" borderId="32" xfId="0" applyFont="1" applyFill="1" applyBorder="1" applyAlignment="1">
      <alignment horizontal="left" vertical="center" wrapText="1"/>
    </xf>
    <xf numFmtId="0" fontId="27" fillId="24" borderId="32" xfId="0" applyFont="1" applyFill="1" applyBorder="1" applyAlignment="1">
      <alignment horizontal="center" vertical="center" wrapText="1"/>
    </xf>
    <xf numFmtId="0" fontId="22" fillId="24" borderId="34" xfId="0" applyFont="1" applyFill="1" applyBorder="1" applyAlignment="1">
      <alignment horizontal="left" vertical="center" wrapText="1"/>
    </xf>
    <xf numFmtId="0" fontId="22" fillId="24" borderId="34" xfId="0" applyFont="1" applyFill="1" applyBorder="1" applyAlignment="1">
      <alignment vertical="center" wrapText="1"/>
    </xf>
    <xf numFmtId="0" fontId="22" fillId="0" borderId="26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 wrapText="1"/>
    </xf>
    <xf numFmtId="0" fontId="27" fillId="24" borderId="21" xfId="0" applyFont="1" applyFill="1" applyBorder="1" applyAlignment="1">
      <alignment horizontal="left" vertical="center" wrapText="1"/>
    </xf>
    <xf numFmtId="0" fontId="27" fillId="24" borderId="32" xfId="0" applyFont="1" applyFill="1" applyBorder="1" applyAlignment="1">
      <alignment horizontal="center" vertical="top" wrapText="1"/>
    </xf>
    <xf numFmtId="0" fontId="27" fillId="24" borderId="32" xfId="0" applyFont="1" applyFill="1" applyBorder="1" applyAlignment="1">
      <alignment vertical="top" wrapText="1"/>
    </xf>
    <xf numFmtId="0" fontId="27" fillId="24" borderId="32" xfId="0" applyFont="1" applyFill="1" applyBorder="1" applyAlignment="1">
      <alignment horizontal="justify" vertical="top" wrapText="1"/>
    </xf>
    <xf numFmtId="16" fontId="22" fillId="0" borderId="23" xfId="0" applyNumberFormat="1" applyFont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left" vertical="center" wrapText="1"/>
    </xf>
    <xf numFmtId="0" fontId="22" fillId="24" borderId="20" xfId="0" applyFont="1" applyFill="1" applyBorder="1" applyAlignment="1">
      <alignment horizontal="left" vertical="center" wrapText="1"/>
    </xf>
    <xf numFmtId="0" fontId="27" fillId="24" borderId="15" xfId="0" applyFont="1" applyFill="1" applyBorder="1" applyAlignment="1">
      <alignment horizontal="left" vertical="center" wrapText="1"/>
    </xf>
    <xf numFmtId="0" fontId="27" fillId="24" borderId="18" xfId="0" applyFont="1" applyFill="1" applyBorder="1" applyAlignment="1">
      <alignment horizontal="left" vertical="center" wrapText="1"/>
    </xf>
    <xf numFmtId="0" fontId="22" fillId="0" borderId="36" xfId="0" applyFont="1" applyBorder="1" applyAlignment="1">
      <alignment horizontal="center" vertical="center" wrapText="1"/>
    </xf>
    <xf numFmtId="2" fontId="22" fillId="0" borderId="17" xfId="0" applyNumberFormat="1" applyFont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center" vertical="center" wrapText="1"/>
    </xf>
    <xf numFmtId="0" fontId="27" fillId="24" borderId="35" xfId="0" applyFont="1" applyFill="1" applyBorder="1" applyAlignment="1">
      <alignment horizontal="left" vertical="center" wrapText="1"/>
    </xf>
    <xf numFmtId="0" fontId="22" fillId="24" borderId="36" xfId="0" applyFont="1" applyFill="1" applyBorder="1" applyAlignment="1">
      <alignment horizontal="center" vertical="center" wrapText="1"/>
    </xf>
    <xf numFmtId="0" fontId="27" fillId="24" borderId="26" xfId="0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center" vertical="center" wrapText="1"/>
    </xf>
    <xf numFmtId="0" fontId="21" fillId="24" borderId="37" xfId="0" applyFont="1" applyFill="1" applyBorder="1" applyAlignment="1">
      <alignment horizontal="right" vertical="center" wrapText="1"/>
    </xf>
    <xf numFmtId="0" fontId="21" fillId="24" borderId="34" xfId="0" applyFont="1" applyFill="1" applyBorder="1" applyAlignment="1">
      <alignment horizontal="right" vertical="center" wrapText="1"/>
    </xf>
    <xf numFmtId="0" fontId="31" fillId="24" borderId="29" xfId="0" applyFont="1" applyFill="1" applyBorder="1" applyAlignment="1">
      <alignment horizontal="right" vertical="center" wrapText="1"/>
    </xf>
    <xf numFmtId="0" fontId="31" fillId="24" borderId="32" xfId="0" applyFont="1" applyFill="1" applyBorder="1" applyAlignment="1">
      <alignment horizontal="right" vertical="center" wrapText="1"/>
    </xf>
    <xf numFmtId="0" fontId="31" fillId="24" borderId="22" xfId="0" applyFont="1" applyFill="1" applyBorder="1" applyAlignment="1">
      <alignment horizontal="right" vertical="center" wrapText="1"/>
    </xf>
    <xf numFmtId="0" fontId="31" fillId="24" borderId="34" xfId="0" applyFont="1" applyFill="1" applyBorder="1" applyAlignment="1">
      <alignment horizontal="right" vertical="center" wrapText="1"/>
    </xf>
    <xf numFmtId="0" fontId="22" fillId="24" borderId="38" xfId="0" applyFont="1" applyFill="1" applyBorder="1" applyAlignment="1">
      <alignment horizontal="center" vertical="center" wrapText="1"/>
    </xf>
    <xf numFmtId="0" fontId="31" fillId="24" borderId="39" xfId="0" applyFont="1" applyFill="1" applyBorder="1" applyAlignment="1">
      <alignment horizontal="center" vertical="center" wrapText="1"/>
    </xf>
    <xf numFmtId="0" fontId="21" fillId="24" borderId="40" xfId="0" applyFont="1" applyFill="1" applyBorder="1" applyAlignment="1">
      <alignment horizontal="center" vertical="center" wrapText="1"/>
    </xf>
    <xf numFmtId="0" fontId="21" fillId="24" borderId="41" xfId="0" applyFont="1" applyFill="1" applyBorder="1" applyAlignment="1">
      <alignment horizontal="center" vertical="center" wrapText="1"/>
    </xf>
    <xf numFmtId="0" fontId="27" fillId="24" borderId="42" xfId="0" applyFont="1" applyFill="1" applyBorder="1" applyAlignment="1">
      <alignment horizontal="center" vertical="center"/>
    </xf>
    <xf numFmtId="0" fontId="27" fillId="24" borderId="40" xfId="0" applyFont="1" applyFill="1" applyBorder="1" applyAlignment="1">
      <alignment horizontal="center" vertical="center"/>
    </xf>
    <xf numFmtId="0" fontId="27" fillId="24" borderId="43" xfId="0" applyFont="1" applyFill="1" applyBorder="1" applyAlignment="1">
      <alignment horizontal="center" vertical="center"/>
    </xf>
    <xf numFmtId="0" fontId="31" fillId="24" borderId="44" xfId="0" applyFont="1" applyFill="1" applyBorder="1" applyAlignment="1">
      <alignment horizontal="center" vertical="center" wrapText="1"/>
    </xf>
    <xf numFmtId="0" fontId="31" fillId="24" borderId="34" xfId="0" applyFont="1" applyFill="1" applyBorder="1" applyAlignment="1">
      <alignment horizontal="center" vertical="center" wrapText="1"/>
    </xf>
    <xf numFmtId="0" fontId="31" fillId="24" borderId="35" xfId="0" applyFont="1" applyFill="1" applyBorder="1" applyAlignment="1">
      <alignment horizontal="center" vertical="center" wrapText="1"/>
    </xf>
    <xf numFmtId="0" fontId="31" fillId="24" borderId="45" xfId="0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wrapText="1"/>
    </xf>
    <xf numFmtId="0" fontId="22" fillId="24" borderId="44" xfId="0" applyFont="1" applyFill="1" applyBorder="1" applyAlignment="1">
      <alignment horizontal="center" vertical="center" wrapText="1"/>
    </xf>
    <xf numFmtId="1" fontId="22" fillId="24" borderId="23" xfId="0" applyNumberFormat="1" applyFont="1" applyFill="1" applyBorder="1" applyAlignment="1">
      <alignment horizontal="center" vertical="center" wrapText="1"/>
    </xf>
    <xf numFmtId="0" fontId="26" fillId="24" borderId="34" xfId="0" applyFont="1" applyFill="1" applyBorder="1" applyAlignment="1">
      <alignment horizontal="center" vertical="center" wrapText="1"/>
    </xf>
    <xf numFmtId="0" fontId="26" fillId="24" borderId="35" xfId="0" applyFont="1" applyFill="1" applyBorder="1" applyAlignment="1">
      <alignment horizontal="center" vertical="center" wrapText="1"/>
    </xf>
    <xf numFmtId="16" fontId="22" fillId="0" borderId="31" xfId="0" applyNumberFormat="1" applyFont="1" applyBorder="1" applyAlignment="1">
      <alignment horizontal="center" vertical="center" wrapText="1"/>
    </xf>
    <xf numFmtId="0" fontId="27" fillId="0" borderId="32" xfId="0" applyFont="1" applyBorder="1" applyAlignment="1">
      <alignment horizontal="left" vertical="center" wrapText="1"/>
    </xf>
    <xf numFmtId="0" fontId="36" fillId="0" borderId="32" xfId="0" applyFont="1" applyBorder="1" applyAlignment="1">
      <alignment horizontal="left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33" fillId="24" borderId="32" xfId="0" applyFont="1" applyFill="1" applyBorder="1" applyAlignment="1">
      <alignment horizontal="left" vertical="center" wrapText="1"/>
    </xf>
    <xf numFmtId="0" fontId="27" fillId="24" borderId="32" xfId="0" applyFont="1" applyFill="1" applyBorder="1" applyAlignment="1">
      <alignment horizontal="center" vertical="top"/>
    </xf>
    <xf numFmtId="0" fontId="39" fillId="0" borderId="32" xfId="0" applyFont="1" applyBorder="1" applyAlignment="1">
      <alignment horizontal="center" vertical="center" wrapText="1"/>
    </xf>
    <xf numFmtId="1" fontId="22" fillId="24" borderId="46" xfId="0" applyNumberFormat="1" applyFont="1" applyFill="1" applyBorder="1" applyAlignment="1">
      <alignment horizontal="center" vertical="center" wrapText="1"/>
    </xf>
    <xf numFmtId="0" fontId="31" fillId="24" borderId="21" xfId="0" applyFont="1" applyFill="1" applyBorder="1" applyAlignment="1">
      <alignment horizontal="right" vertical="center" wrapText="1"/>
    </xf>
    <xf numFmtId="0" fontId="39" fillId="0" borderId="21" xfId="0" applyFont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1" fontId="22" fillId="0" borderId="26" xfId="0" applyNumberFormat="1" applyFont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center" wrapText="1"/>
    </xf>
    <xf numFmtId="0" fontId="27" fillId="24" borderId="24" xfId="0" applyFont="1" applyFill="1" applyBorder="1" applyAlignment="1">
      <alignment horizontal="left" vertical="center" wrapText="1"/>
    </xf>
    <xf numFmtId="1" fontId="22" fillId="0" borderId="23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0" fontId="28" fillId="24" borderId="32" xfId="0" applyFont="1" applyFill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31" fillId="24" borderId="22" xfId="0" applyFont="1" applyFill="1" applyBorder="1" applyAlignment="1">
      <alignment vertical="center" wrapText="1"/>
    </xf>
    <xf numFmtId="0" fontId="22" fillId="24" borderId="48" xfId="0" applyFont="1" applyFill="1" applyBorder="1" applyAlignment="1">
      <alignment horizontal="center" vertical="top" wrapText="1"/>
    </xf>
    <xf numFmtId="16" fontId="22" fillId="0" borderId="49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left" vertical="center" wrapText="1"/>
    </xf>
    <xf numFmtId="0" fontId="22" fillId="24" borderId="48" xfId="0" applyFont="1" applyFill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27" fillId="24" borderId="30" xfId="0" applyFont="1" applyFill="1" applyBorder="1" applyAlignment="1">
      <alignment horizontal="left" vertical="center" wrapText="1"/>
    </xf>
    <xf numFmtId="0" fontId="28" fillId="24" borderId="29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30" fillId="24" borderId="24" xfId="0" applyFont="1" applyFill="1" applyBorder="1" applyAlignment="1">
      <alignment vertical="center" wrapText="1"/>
    </xf>
    <xf numFmtId="0" fontId="27" fillId="24" borderId="27" xfId="0" applyFont="1" applyFill="1" applyBorder="1" applyAlignment="1">
      <alignment horizontal="center" vertical="center" wrapText="1"/>
    </xf>
    <xf numFmtId="0" fontId="30" fillId="24" borderId="30" xfId="0" applyFont="1" applyFill="1" applyBorder="1" applyAlignment="1">
      <alignment horizontal="left" vertical="center" wrapText="1"/>
    </xf>
    <xf numFmtId="0" fontId="31" fillId="24" borderId="29" xfId="0" applyFont="1" applyFill="1" applyBorder="1" applyAlignment="1">
      <alignment vertical="center" wrapText="1"/>
    </xf>
    <xf numFmtId="0" fontId="24" fillId="24" borderId="35" xfId="0" applyFont="1" applyFill="1" applyBorder="1" applyAlignment="1">
      <alignment horizontal="center" vertical="center" wrapText="1"/>
    </xf>
    <xf numFmtId="16" fontId="22" fillId="24" borderId="10" xfId="0" applyNumberFormat="1" applyFont="1" applyFill="1" applyBorder="1" applyAlignment="1">
      <alignment horizontal="center" vertical="center" wrapText="1"/>
    </xf>
    <xf numFmtId="0" fontId="21" fillId="24" borderId="40" xfId="0" applyFont="1" applyFill="1" applyBorder="1" applyAlignment="1">
      <alignment horizontal="right" wrapText="1"/>
    </xf>
    <xf numFmtId="0" fontId="21" fillId="24" borderId="40" xfId="0" applyFont="1" applyFill="1" applyBorder="1" applyAlignment="1">
      <alignment horizontal="center" wrapText="1"/>
    </xf>
    <xf numFmtId="0" fontId="27" fillId="24" borderId="32" xfId="0" applyFont="1" applyFill="1" applyBorder="1" applyAlignment="1">
      <alignment/>
    </xf>
    <xf numFmtId="0" fontId="27" fillId="0" borderId="16" xfId="0" applyFont="1" applyBorder="1" applyAlignment="1" applyProtection="1">
      <alignment horizontal="center" vertical="center" wrapText="1"/>
      <protection locked="0"/>
    </xf>
    <xf numFmtId="2" fontId="27" fillId="0" borderId="54" xfId="0" applyNumberFormat="1" applyFont="1" applyBorder="1" applyAlignment="1" applyProtection="1">
      <alignment horizontal="center" vertical="center" wrapText="1"/>
      <protection locked="0"/>
    </xf>
    <xf numFmtId="172" fontId="27" fillId="0" borderId="54" xfId="0" applyNumberFormat="1" applyFont="1" applyBorder="1" applyAlignment="1" applyProtection="1">
      <alignment horizontal="center" vertical="center" wrapText="1"/>
      <protection locked="0"/>
    </xf>
    <xf numFmtId="2" fontId="29" fillId="24" borderId="5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53" xfId="0" applyFont="1" applyBorder="1" applyAlignment="1" applyProtection="1">
      <alignment horizontal="center" vertical="center" wrapText="1"/>
      <protection locked="0"/>
    </xf>
    <xf numFmtId="0" fontId="30" fillId="0" borderId="50" xfId="0" applyFont="1" applyBorder="1" applyAlignment="1" applyProtection="1">
      <alignment horizontal="center" vertical="center" wrapText="1"/>
      <protection locked="0"/>
    </xf>
    <xf numFmtId="172" fontId="27" fillId="0" borderId="50" xfId="0" applyNumberFormat="1" applyFont="1" applyBorder="1" applyAlignment="1" applyProtection="1">
      <alignment horizontal="center" vertical="center" wrapText="1"/>
      <protection locked="0"/>
    </xf>
    <xf numFmtId="2" fontId="27" fillId="0" borderId="55" xfId="0" applyNumberFormat="1" applyFont="1" applyBorder="1" applyAlignment="1" applyProtection="1">
      <alignment horizontal="center" vertical="center" wrapText="1"/>
      <protection locked="0"/>
    </xf>
    <xf numFmtId="2" fontId="27" fillId="0" borderId="56" xfId="0" applyNumberFormat="1" applyFont="1" applyBorder="1" applyAlignment="1" applyProtection="1">
      <alignment horizontal="center" vertical="center" wrapText="1"/>
      <protection locked="0"/>
    </xf>
    <xf numFmtId="172" fontId="27" fillId="0" borderId="56" xfId="0" applyNumberFormat="1" applyFont="1" applyBorder="1" applyAlignment="1" applyProtection="1">
      <alignment horizontal="center" vertical="center" wrapText="1"/>
      <protection locked="0"/>
    </xf>
    <xf numFmtId="2" fontId="29" fillId="24" borderId="5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57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 vertical="center" wrapText="1"/>
      <protection locked="0"/>
    </xf>
    <xf numFmtId="172" fontId="27" fillId="0" borderId="25" xfId="0" applyNumberFormat="1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2" fontId="27" fillId="0" borderId="58" xfId="0" applyNumberFormat="1" applyFont="1" applyBorder="1" applyAlignment="1" applyProtection="1">
      <alignment horizontal="center" vertical="center" wrapText="1"/>
      <protection locked="0"/>
    </xf>
    <xf numFmtId="172" fontId="27" fillId="0" borderId="58" xfId="0" applyNumberFormat="1" applyFont="1" applyBorder="1" applyAlignment="1" applyProtection="1">
      <alignment horizontal="center" vertical="center" wrapText="1"/>
      <protection locked="0"/>
    </xf>
    <xf numFmtId="2" fontId="29" fillId="24" borderId="5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48" xfId="0" applyFont="1" applyBorder="1" applyAlignment="1" applyProtection="1">
      <alignment horizontal="center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72" fontId="27" fillId="0" borderId="22" xfId="0" applyNumberFormat="1" applyFont="1" applyBorder="1" applyAlignment="1" applyProtection="1">
      <alignment horizontal="center" vertical="center" wrapText="1"/>
      <protection locked="0"/>
    </xf>
    <xf numFmtId="0" fontId="31" fillId="24" borderId="22" xfId="0" applyFont="1" applyFill="1" applyBorder="1" applyAlignment="1" applyProtection="1">
      <alignment horizontal="right" vertical="center" wrapText="1"/>
      <protection locked="0"/>
    </xf>
    <xf numFmtId="2" fontId="27" fillId="24" borderId="22" xfId="0" applyNumberFormat="1" applyFont="1" applyFill="1" applyBorder="1" applyAlignment="1" applyProtection="1">
      <alignment horizontal="center" vertical="top" wrapText="1"/>
      <protection locked="0"/>
    </xf>
    <xf numFmtId="2" fontId="29" fillId="24" borderId="58" xfId="0" applyNumberFormat="1" applyFont="1" applyFill="1" applyBorder="1" applyAlignment="1" applyProtection="1">
      <alignment horizontal="center" vertical="top" wrapText="1"/>
      <protection locked="0"/>
    </xf>
    <xf numFmtId="0" fontId="22" fillId="24" borderId="28" xfId="0" applyFont="1" applyFill="1" applyBorder="1" applyAlignment="1" applyProtection="1">
      <alignment horizontal="center" vertical="center" wrapText="1"/>
      <protection locked="0"/>
    </xf>
    <xf numFmtId="0" fontId="22" fillId="24" borderId="29" xfId="0" applyFont="1" applyFill="1" applyBorder="1" applyAlignment="1" applyProtection="1">
      <alignment horizontal="center" vertical="center" wrapText="1"/>
      <protection locked="0"/>
    </xf>
    <xf numFmtId="2" fontId="22" fillId="24" borderId="59" xfId="0" applyNumberFormat="1" applyFont="1" applyFill="1" applyBorder="1" applyAlignment="1" applyProtection="1">
      <alignment horizontal="center" vertical="center" wrapText="1"/>
      <protection locked="0"/>
    </xf>
    <xf numFmtId="0" fontId="32" fillId="24" borderId="37" xfId="0" applyFont="1" applyFill="1" applyBorder="1" applyAlignment="1" applyProtection="1">
      <alignment horizontal="center" vertical="top" wrapText="1"/>
      <protection locked="0"/>
    </xf>
    <xf numFmtId="0" fontId="32" fillId="24" borderId="34" xfId="0" applyFont="1" applyFill="1" applyBorder="1" applyAlignment="1" applyProtection="1">
      <alignment horizontal="center" vertical="top" wrapText="1"/>
      <protection locked="0"/>
    </xf>
    <xf numFmtId="0" fontId="32" fillId="24" borderId="45" xfId="0" applyFont="1" applyFill="1" applyBorder="1" applyAlignment="1" applyProtection="1">
      <alignment horizontal="center" vertical="top" wrapText="1"/>
      <protection locked="0"/>
    </xf>
    <xf numFmtId="1" fontId="27" fillId="0" borderId="21" xfId="42" applyNumberFormat="1" applyFont="1" applyBorder="1" applyAlignment="1" applyProtection="1">
      <alignment horizontal="center" vertical="center" wrapText="1"/>
      <protection locked="0"/>
    </xf>
    <xf numFmtId="172" fontId="33" fillId="0" borderId="21" xfId="0" applyNumberFormat="1" applyFont="1" applyBorder="1" applyAlignment="1" applyProtection="1">
      <alignment horizontal="center" vertical="center" wrapText="1"/>
      <protection locked="0"/>
    </xf>
    <xf numFmtId="2" fontId="33" fillId="0" borderId="21" xfId="0" applyNumberFormat="1" applyFont="1" applyBorder="1" applyAlignment="1" applyProtection="1">
      <alignment horizontal="center" vertical="center" wrapText="1"/>
      <protection locked="0"/>
    </xf>
    <xf numFmtId="2" fontId="29" fillId="24" borderId="60" xfId="0" applyNumberFormat="1" applyFont="1" applyFill="1" applyBorder="1" applyAlignment="1" applyProtection="1">
      <alignment horizontal="center" vertical="center" wrapText="1"/>
      <protection locked="0"/>
    </xf>
    <xf numFmtId="173" fontId="34" fillId="0" borderId="61" xfId="0" applyNumberFormat="1" applyFont="1" applyBorder="1" applyAlignment="1" applyProtection="1">
      <alignment horizontal="center" vertical="center" wrapText="1"/>
      <protection locked="0"/>
    </xf>
    <xf numFmtId="172" fontId="34" fillId="0" borderId="12" xfId="0" applyNumberFormat="1" applyFont="1" applyBorder="1" applyAlignment="1" applyProtection="1">
      <alignment horizontal="center" vertical="center" wrapText="1"/>
      <protection locked="0"/>
    </xf>
    <xf numFmtId="172" fontId="27" fillId="0" borderId="12" xfId="0" applyNumberFormat="1" applyFont="1" applyBorder="1" applyAlignment="1" applyProtection="1">
      <alignment horizontal="center" vertical="center" wrapText="1"/>
      <protection locked="0"/>
    </xf>
    <xf numFmtId="2" fontId="27" fillId="0" borderId="13" xfId="0" applyNumberFormat="1" applyFont="1" applyBorder="1" applyAlignment="1" applyProtection="1">
      <alignment horizontal="center" vertical="center" wrapText="1"/>
      <protection locked="0"/>
    </xf>
    <xf numFmtId="1" fontId="27" fillId="0" borderId="35" xfId="0" applyNumberFormat="1" applyFont="1" applyBorder="1" applyAlignment="1" applyProtection="1">
      <alignment horizontal="center" vertical="center" wrapText="1"/>
      <protection locked="0"/>
    </xf>
    <xf numFmtId="172" fontId="27" fillId="0" borderId="37" xfId="0" applyNumberFormat="1" applyFont="1" applyBorder="1" applyAlignment="1" applyProtection="1">
      <alignment horizontal="center" vertical="center"/>
      <protection locked="0"/>
    </xf>
    <xf numFmtId="2" fontId="33" fillId="0" borderId="32" xfId="0" applyNumberFormat="1" applyFont="1" applyBorder="1" applyAlignment="1" applyProtection="1">
      <alignment horizontal="center" vertical="center" wrapText="1"/>
      <protection locked="0"/>
    </xf>
    <xf numFmtId="2" fontId="29" fillId="24" borderId="37" xfId="0" applyNumberFormat="1" applyFont="1" applyFill="1" applyBorder="1" applyAlignment="1" applyProtection="1">
      <alignment horizontal="center" vertical="center" wrapText="1"/>
      <protection locked="0"/>
    </xf>
    <xf numFmtId="172" fontId="30" fillId="0" borderId="32" xfId="0" applyNumberFormat="1" applyFont="1" applyBorder="1" applyAlignment="1" applyProtection="1">
      <alignment horizontal="center" vertical="center" wrapText="1"/>
      <protection locked="0"/>
    </xf>
    <xf numFmtId="172" fontId="27" fillId="0" borderId="32" xfId="0" applyNumberFormat="1" applyFont="1" applyBorder="1" applyAlignment="1" applyProtection="1">
      <alignment horizontal="center" vertical="center" wrapText="1"/>
      <protection locked="0"/>
    </xf>
    <xf numFmtId="2" fontId="27" fillId="0" borderId="33" xfId="0" applyNumberFormat="1" applyFont="1" applyBorder="1" applyAlignment="1" applyProtection="1">
      <alignment horizontal="center" vertical="center" wrapText="1"/>
      <protection locked="0"/>
    </xf>
    <xf numFmtId="174" fontId="33" fillId="0" borderId="50" xfId="0" applyNumberFormat="1" applyFont="1" applyBorder="1" applyAlignment="1" applyProtection="1">
      <alignment horizontal="center" vertical="center" wrapText="1"/>
      <protection locked="0"/>
    </xf>
    <xf numFmtId="172" fontId="27" fillId="0" borderId="62" xfId="0" applyNumberFormat="1" applyFont="1" applyBorder="1" applyAlignment="1" applyProtection="1">
      <alignment horizontal="center" vertical="center" wrapText="1"/>
      <protection locked="0"/>
    </xf>
    <xf numFmtId="2" fontId="33" fillId="0" borderId="50" xfId="0" applyNumberFormat="1" applyFont="1" applyBorder="1" applyAlignment="1" applyProtection="1">
      <alignment horizontal="center" vertical="center" wrapText="1"/>
      <protection locked="0"/>
    </xf>
    <xf numFmtId="2" fontId="29" fillId="24" borderId="62" xfId="0" applyNumberFormat="1" applyFont="1" applyFill="1" applyBorder="1" applyAlignment="1" applyProtection="1">
      <alignment horizontal="center" vertical="center" wrapText="1"/>
      <protection locked="0"/>
    </xf>
    <xf numFmtId="172" fontId="30" fillId="0" borderId="50" xfId="0" applyNumberFormat="1" applyFont="1" applyBorder="1" applyAlignment="1" applyProtection="1">
      <alignment horizontal="center" vertical="center" wrapText="1"/>
      <protection locked="0"/>
    </xf>
    <xf numFmtId="2" fontId="35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28" xfId="0" applyFont="1" applyFill="1" applyBorder="1" applyAlignment="1" applyProtection="1">
      <alignment horizontal="center" vertical="center" wrapText="1"/>
      <protection locked="0"/>
    </xf>
    <xf numFmtId="0" fontId="30" fillId="24" borderId="29" xfId="0" applyFont="1" applyFill="1" applyBorder="1" applyAlignment="1" applyProtection="1">
      <alignment horizontal="center" vertical="center" wrapText="1"/>
      <protection locked="0"/>
    </xf>
    <xf numFmtId="172" fontId="27" fillId="24" borderId="29" xfId="0" applyNumberFormat="1" applyFont="1" applyFill="1" applyBorder="1" applyAlignment="1" applyProtection="1">
      <alignment horizontal="center" vertical="center" wrapText="1"/>
      <protection locked="0"/>
    </xf>
    <xf numFmtId="2" fontId="27" fillId="24" borderId="59" xfId="0" applyNumberFormat="1" applyFont="1" applyFill="1" applyBorder="1" applyAlignment="1" applyProtection="1">
      <alignment horizontal="center" vertical="center" wrapText="1"/>
      <protection locked="0"/>
    </xf>
    <xf numFmtId="0" fontId="32" fillId="24" borderId="37" xfId="0" applyFont="1" applyFill="1" applyBorder="1" applyAlignment="1" applyProtection="1">
      <alignment horizontal="center" vertical="center" wrapText="1"/>
      <protection locked="0"/>
    </xf>
    <xf numFmtId="0" fontId="32" fillId="24" borderId="34" xfId="0" applyFont="1" applyFill="1" applyBorder="1" applyAlignment="1" applyProtection="1">
      <alignment horizontal="center" vertical="center" wrapText="1"/>
      <protection locked="0"/>
    </xf>
    <xf numFmtId="0" fontId="32" fillId="24" borderId="45" xfId="0" applyFont="1" applyFill="1" applyBorder="1" applyAlignment="1" applyProtection="1">
      <alignment horizontal="center" vertical="center" wrapText="1"/>
      <protection locked="0"/>
    </xf>
    <xf numFmtId="9" fontId="27" fillId="0" borderId="32" xfId="0" applyNumberFormat="1" applyFont="1" applyBorder="1" applyAlignment="1" applyProtection="1">
      <alignment horizontal="center" vertical="center" wrapText="1"/>
      <protection locked="0"/>
    </xf>
    <xf numFmtId="9" fontId="27" fillId="0" borderId="21" xfId="0" applyNumberFormat="1" applyFont="1" applyBorder="1" applyAlignment="1" applyProtection="1">
      <alignment horizontal="center" vertical="center" wrapText="1"/>
      <protection locked="0"/>
    </xf>
    <xf numFmtId="172" fontId="27" fillId="0" borderId="60" xfId="0" applyNumberFormat="1" applyFont="1" applyBorder="1" applyAlignment="1" applyProtection="1">
      <alignment horizontal="center" vertical="center"/>
      <protection locked="0"/>
    </xf>
    <xf numFmtId="172" fontId="30" fillId="0" borderId="21" xfId="0" applyNumberFormat="1" applyFont="1" applyBorder="1" applyAlignment="1" applyProtection="1">
      <alignment horizontal="center" vertical="center" wrapText="1"/>
      <protection locked="0"/>
    </xf>
    <xf numFmtId="172" fontId="27" fillId="0" borderId="21" xfId="0" applyNumberFormat="1" applyFont="1" applyBorder="1" applyAlignment="1" applyProtection="1">
      <alignment horizontal="center" vertical="center" wrapText="1"/>
      <protection locked="0"/>
    </xf>
    <xf numFmtId="2" fontId="27" fillId="0" borderId="63" xfId="0" applyNumberFormat="1" applyFont="1" applyBorder="1" applyAlignment="1" applyProtection="1">
      <alignment horizontal="center" vertical="center" wrapText="1"/>
      <protection locked="0"/>
    </xf>
    <xf numFmtId="0" fontId="31" fillId="24" borderId="32" xfId="0" applyFont="1" applyFill="1" applyBorder="1" applyAlignment="1" applyProtection="1">
      <alignment horizontal="right" vertical="center" wrapText="1"/>
      <protection locked="0"/>
    </xf>
    <xf numFmtId="2" fontId="33" fillId="24" borderId="32" xfId="0" applyNumberFormat="1" applyFont="1" applyFill="1" applyBorder="1" applyAlignment="1" applyProtection="1">
      <alignment horizontal="center" vertical="center" wrapText="1"/>
      <protection locked="0"/>
    </xf>
    <xf numFmtId="2" fontId="29" fillId="24" borderId="32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32" xfId="0" applyFont="1" applyFill="1" applyBorder="1" applyAlignment="1" applyProtection="1">
      <alignment horizontal="center" vertical="center" wrapText="1"/>
      <protection locked="0"/>
    </xf>
    <xf numFmtId="0" fontId="30" fillId="24" borderId="37" xfId="0" applyFont="1" applyFill="1" applyBorder="1" applyAlignment="1" applyProtection="1">
      <alignment horizontal="center" vertical="center" wrapText="1"/>
      <protection locked="0"/>
    </xf>
    <xf numFmtId="0" fontId="27" fillId="24" borderId="23" xfId="0" applyFont="1" applyFill="1" applyBorder="1" applyAlignment="1" applyProtection="1">
      <alignment horizontal="center" vertical="center" wrapText="1"/>
      <protection locked="0"/>
    </xf>
    <xf numFmtId="2" fontId="27" fillId="24" borderId="45" xfId="0" applyNumberFormat="1" applyFont="1" applyFill="1" applyBorder="1" applyAlignment="1" applyProtection="1">
      <alignment horizontal="center" vertical="center" wrapText="1"/>
      <protection locked="0"/>
    </xf>
    <xf numFmtId="0" fontId="32" fillId="24" borderId="44" xfId="0" applyFont="1" applyFill="1" applyBorder="1" applyAlignment="1" applyProtection="1">
      <alignment horizontal="center" vertical="top" wrapText="1"/>
      <protection locked="0"/>
    </xf>
    <xf numFmtId="9" fontId="27" fillId="0" borderId="16" xfId="0" applyNumberFormat="1" applyFont="1" applyBorder="1" applyAlignment="1" applyProtection="1">
      <alignment horizontal="center" vertical="center" wrapText="1"/>
      <protection locked="0"/>
    </xf>
    <xf numFmtId="172" fontId="27" fillId="0" borderId="16" xfId="0" applyNumberFormat="1" applyFont="1" applyBorder="1" applyAlignment="1" applyProtection="1">
      <alignment horizontal="center" vertical="center" wrapText="1"/>
      <protection locked="0"/>
    </xf>
    <xf numFmtId="2" fontId="33" fillId="0" borderId="16" xfId="0" applyNumberFormat="1" applyFont="1" applyBorder="1" applyAlignment="1" applyProtection="1">
      <alignment horizontal="center" vertical="center" wrapText="1"/>
      <protection locked="0"/>
    </xf>
    <xf numFmtId="172" fontId="30" fillId="0" borderId="16" xfId="0" applyNumberFormat="1" applyFont="1" applyBorder="1" applyAlignment="1" applyProtection="1">
      <alignment horizontal="center" vertical="center" wrapText="1"/>
      <protection locked="0"/>
    </xf>
    <xf numFmtId="0" fontId="31" fillId="24" borderId="29" xfId="0" applyFont="1" applyFill="1" applyBorder="1" applyAlignment="1" applyProtection="1">
      <alignment horizontal="right" vertical="center" wrapText="1"/>
      <protection locked="0"/>
    </xf>
    <xf numFmtId="0" fontId="31" fillId="24" borderId="64" xfId="0" applyFont="1" applyFill="1" applyBorder="1" applyAlignment="1" applyProtection="1">
      <alignment horizontal="right" vertical="center" wrapText="1"/>
      <protection locked="0"/>
    </xf>
    <xf numFmtId="2" fontId="33" fillId="24" borderId="29" xfId="0" applyNumberFormat="1" applyFont="1" applyFill="1" applyBorder="1" applyAlignment="1" applyProtection="1">
      <alignment horizontal="center" vertical="center" wrapText="1"/>
      <protection locked="0"/>
    </xf>
    <xf numFmtId="2" fontId="29" fillId="24" borderId="64" xfId="0" applyNumberFormat="1" applyFont="1" applyFill="1" applyBorder="1" applyAlignment="1" applyProtection="1">
      <alignment horizontal="center" vertical="center" wrapText="1"/>
      <protection locked="0"/>
    </xf>
    <xf numFmtId="0" fontId="27" fillId="24" borderId="29" xfId="0" applyFont="1" applyFill="1" applyBorder="1" applyAlignment="1" applyProtection="1">
      <alignment horizontal="center" vertical="center" wrapText="1"/>
      <protection locked="0"/>
    </xf>
    <xf numFmtId="10" fontId="33" fillId="24" borderId="21" xfId="0" applyNumberFormat="1" applyFont="1" applyFill="1" applyBorder="1" applyAlignment="1" applyProtection="1">
      <alignment horizontal="center" vertical="center" wrapText="1"/>
      <protection locked="0"/>
    </xf>
    <xf numFmtId="172" fontId="27" fillId="24" borderId="21" xfId="0" applyNumberFormat="1" applyFont="1" applyFill="1" applyBorder="1" applyAlignment="1" applyProtection="1">
      <alignment horizontal="center" vertical="center"/>
      <protection locked="0"/>
    </xf>
    <xf numFmtId="2" fontId="33" fillId="24" borderId="21" xfId="0" applyNumberFormat="1" applyFont="1" applyFill="1" applyBorder="1" applyAlignment="1" applyProtection="1">
      <alignment horizontal="center" vertical="center" wrapText="1"/>
      <protection locked="0"/>
    </xf>
    <xf numFmtId="172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31" xfId="0" applyFont="1" applyFill="1" applyBorder="1" applyAlignment="1" applyProtection="1">
      <alignment horizontal="center" vertical="center" wrapText="1"/>
      <protection locked="0"/>
    </xf>
    <xf numFmtId="0" fontId="27" fillId="24" borderId="32" xfId="0" applyFont="1" applyFill="1" applyBorder="1" applyAlignment="1" applyProtection="1">
      <alignment horizontal="center" vertical="center" wrapText="1"/>
      <protection locked="0"/>
    </xf>
    <xf numFmtId="2" fontId="27" fillId="24" borderId="33" xfId="0" applyNumberFormat="1" applyFont="1" applyFill="1" applyBorder="1" applyAlignment="1" applyProtection="1">
      <alignment horizontal="center" vertical="center" wrapText="1"/>
      <protection locked="0"/>
    </xf>
    <xf numFmtId="0" fontId="32" fillId="24" borderId="65" xfId="0" applyFont="1" applyFill="1" applyBorder="1" applyAlignment="1" applyProtection="1">
      <alignment horizontal="center" vertical="top" wrapText="1"/>
      <protection locked="0"/>
    </xf>
    <xf numFmtId="0" fontId="32" fillId="24" borderId="66" xfId="0" applyFont="1" applyFill="1" applyBorder="1" applyAlignment="1" applyProtection="1">
      <alignment horizontal="center" vertical="top" wrapText="1"/>
      <protection locked="0"/>
    </xf>
    <xf numFmtId="0" fontId="27" fillId="0" borderId="32" xfId="0" applyFont="1" applyBorder="1" applyAlignment="1" applyProtection="1">
      <alignment horizontal="center" vertical="center" wrapText="1"/>
      <protection locked="0"/>
    </xf>
    <xf numFmtId="0" fontId="27" fillId="0" borderId="37" xfId="0" applyFont="1" applyBorder="1" applyAlignment="1" applyProtection="1">
      <alignment horizontal="center" vertical="center" wrapText="1"/>
      <protection locked="0"/>
    </xf>
    <xf numFmtId="172" fontId="27" fillId="0" borderId="37" xfId="0" applyNumberFormat="1" applyFont="1" applyBorder="1" applyAlignment="1" applyProtection="1">
      <alignment horizontal="center" vertical="center" wrapText="1"/>
      <protection locked="0"/>
    </xf>
    <xf numFmtId="172" fontId="27" fillId="24" borderId="32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21" xfId="0" applyFont="1" applyFill="1" applyBorder="1" applyAlignment="1" applyProtection="1">
      <alignment horizontal="right" vertical="center" wrapText="1"/>
      <protection locked="0"/>
    </xf>
    <xf numFmtId="0" fontId="30" fillId="24" borderId="52" xfId="0" applyFont="1" applyFill="1" applyBorder="1" applyAlignment="1" applyProtection="1">
      <alignment horizontal="center" vertical="center" wrapText="1"/>
      <protection locked="0"/>
    </xf>
    <xf numFmtId="0" fontId="30" fillId="24" borderId="67" xfId="0" applyFont="1" applyFill="1" applyBorder="1" applyAlignment="1" applyProtection="1">
      <alignment horizontal="center" vertical="center" wrapText="1"/>
      <protection locked="0"/>
    </xf>
    <xf numFmtId="172" fontId="27" fillId="24" borderId="67" xfId="0" applyNumberFormat="1" applyFont="1" applyFill="1" applyBorder="1" applyAlignment="1" applyProtection="1">
      <alignment horizontal="center" vertical="center" wrapText="1"/>
      <protection locked="0"/>
    </xf>
    <xf numFmtId="2" fontId="27" fillId="24" borderId="68" xfId="0" applyNumberFormat="1" applyFont="1" applyFill="1" applyBorder="1" applyAlignment="1" applyProtection="1">
      <alignment horizontal="center" vertical="center" wrapText="1"/>
      <protection locked="0"/>
    </xf>
    <xf numFmtId="0" fontId="32" fillId="24" borderId="40" xfId="0" applyFont="1" applyFill="1" applyBorder="1" applyAlignment="1" applyProtection="1">
      <alignment horizontal="center" vertical="top" wrapText="1"/>
      <protection locked="0"/>
    </xf>
    <xf numFmtId="0" fontId="32" fillId="24" borderId="43" xfId="0" applyFont="1" applyFill="1" applyBorder="1" applyAlignment="1" applyProtection="1">
      <alignment horizontal="center" vertical="top" wrapText="1"/>
      <protection locked="0"/>
    </xf>
    <xf numFmtId="2" fontId="27" fillId="0" borderId="32" xfId="0" applyNumberFormat="1" applyFont="1" applyBorder="1" applyAlignment="1" applyProtection="1">
      <alignment horizontal="center" vertical="center" wrapText="1"/>
      <protection locked="0"/>
    </xf>
    <xf numFmtId="0" fontId="30" fillId="0" borderId="31" xfId="0" applyFont="1" applyBorder="1" applyAlignment="1" applyProtection="1">
      <alignment horizontal="center" vertical="center" wrapText="1"/>
      <protection locked="0"/>
    </xf>
    <xf numFmtId="0" fontId="30" fillId="0" borderId="32" xfId="0" applyFont="1" applyBorder="1" applyAlignment="1" applyProtection="1">
      <alignment horizontal="center" vertical="center" wrapText="1"/>
      <protection locked="0"/>
    </xf>
    <xf numFmtId="2" fontId="27" fillId="0" borderId="60" xfId="0" applyNumberFormat="1" applyFont="1" applyBorder="1" applyAlignment="1" applyProtection="1">
      <alignment horizontal="center" vertical="center" wrapText="1"/>
      <protection locked="0"/>
    </xf>
    <xf numFmtId="172" fontId="27" fillId="0" borderId="60" xfId="0" applyNumberFormat="1" applyFont="1" applyBorder="1" applyAlignment="1" applyProtection="1">
      <alignment horizontal="center" vertical="center" wrapText="1"/>
      <protection locked="0"/>
    </xf>
    <xf numFmtId="0" fontId="30" fillId="0" borderId="49" xfId="0" applyFont="1" applyBorder="1" applyAlignment="1" applyProtection="1">
      <alignment horizontal="center" vertical="center" wrapText="1"/>
      <protection locked="0"/>
    </xf>
    <xf numFmtId="0" fontId="30" fillId="0" borderId="21" xfId="0" applyFont="1" applyBorder="1" applyAlignment="1" applyProtection="1">
      <alignment horizontal="center" vertical="center" wrapText="1"/>
      <protection locked="0"/>
    </xf>
    <xf numFmtId="0" fontId="32" fillId="24" borderId="40" xfId="0" applyFont="1" applyFill="1" applyBorder="1" applyAlignment="1" applyProtection="1">
      <alignment horizontal="center" vertical="center" wrapText="1"/>
      <protection locked="0"/>
    </xf>
    <xf numFmtId="0" fontId="32" fillId="24" borderId="43" xfId="0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Border="1" applyAlignment="1" applyProtection="1">
      <alignment horizontal="center" vertical="center" wrapText="1"/>
      <protection locked="0"/>
    </xf>
    <xf numFmtId="2" fontId="29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Border="1" applyAlignment="1" applyProtection="1">
      <alignment horizontal="center" vertical="center" wrapText="1"/>
      <protection locked="0"/>
    </xf>
    <xf numFmtId="0" fontId="22" fillId="24" borderId="21" xfId="0" applyFont="1" applyFill="1" applyBorder="1" applyAlignment="1" applyProtection="1">
      <alignment horizontal="left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27" fillId="24" borderId="21" xfId="0" applyFont="1" applyFill="1" applyBorder="1" applyAlignment="1" applyProtection="1">
      <alignment horizontal="center" vertical="center" wrapText="1"/>
      <protection locked="0"/>
    </xf>
    <xf numFmtId="2" fontId="27" fillId="24" borderId="63" xfId="0" applyNumberFormat="1" applyFont="1" applyFill="1" applyBorder="1" applyAlignment="1" applyProtection="1">
      <alignment horizontal="center" vertical="center" wrapText="1"/>
      <protection locked="0"/>
    </xf>
    <xf numFmtId="172" fontId="27" fillId="24" borderId="3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50" xfId="0" applyFont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 applyProtection="1">
      <alignment horizontal="center" vertical="center" wrapText="1"/>
      <protection locked="0"/>
    </xf>
    <xf numFmtId="0" fontId="27" fillId="0" borderId="25" xfId="0" applyFont="1" applyBorder="1" applyAlignment="1" applyProtection="1">
      <alignment horizontal="center" vertical="center" wrapText="1"/>
      <protection locked="0"/>
    </xf>
    <xf numFmtId="0" fontId="31" fillId="24" borderId="34" xfId="0" applyFont="1" applyFill="1" applyBorder="1" applyAlignment="1" applyProtection="1">
      <alignment horizontal="right" vertical="center" wrapText="1"/>
      <protection locked="0"/>
    </xf>
    <xf numFmtId="0" fontId="31" fillId="24" borderId="32" xfId="0" applyFont="1" applyFill="1" applyBorder="1" applyAlignment="1" applyProtection="1">
      <alignment vertical="center" wrapText="1"/>
      <protection locked="0"/>
    </xf>
    <xf numFmtId="2" fontId="27" fillId="0" borderId="16" xfId="0" applyNumberFormat="1" applyFont="1" applyBorder="1" applyAlignment="1" applyProtection="1">
      <alignment horizontal="center" vertical="center" wrapText="1"/>
      <protection locked="0"/>
    </xf>
    <xf numFmtId="2" fontId="30" fillId="0" borderId="53" xfId="0" applyNumberFormat="1" applyFont="1" applyBorder="1" applyAlignment="1" applyProtection="1">
      <alignment horizontal="center"/>
      <protection locked="0"/>
    </xf>
    <xf numFmtId="2" fontId="30" fillId="0" borderId="50" xfId="0" applyNumberFormat="1" applyFont="1" applyBorder="1" applyAlignment="1" applyProtection="1">
      <alignment horizontal="center"/>
      <protection locked="0"/>
    </xf>
    <xf numFmtId="172" fontId="27" fillId="0" borderId="50" xfId="0" applyNumberFormat="1" applyFont="1" applyBorder="1" applyAlignment="1" applyProtection="1">
      <alignment horizontal="center"/>
      <protection locked="0"/>
    </xf>
    <xf numFmtId="2" fontId="30" fillId="0" borderId="57" xfId="0" applyNumberFormat="1" applyFont="1" applyBorder="1" applyAlignment="1" applyProtection="1">
      <alignment horizontal="center"/>
      <protection locked="0"/>
    </xf>
    <xf numFmtId="2" fontId="30" fillId="0" borderId="25" xfId="0" applyNumberFormat="1" applyFont="1" applyBorder="1" applyAlignment="1" applyProtection="1">
      <alignment horizontal="center"/>
      <protection locked="0"/>
    </xf>
    <xf numFmtId="172" fontId="27" fillId="0" borderId="25" xfId="0" applyNumberFormat="1" applyFont="1" applyBorder="1" applyAlignment="1" applyProtection="1">
      <alignment horizontal="center"/>
      <protection locked="0"/>
    </xf>
    <xf numFmtId="0" fontId="31" fillId="24" borderId="20" xfId="0" applyFont="1" applyFill="1" applyBorder="1" applyAlignment="1" applyProtection="1">
      <alignment vertical="center" wrapText="1"/>
      <protection locked="0"/>
    </xf>
    <xf numFmtId="2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8" xfId="0" applyNumberFormat="1" applyFont="1" applyFill="1" applyBorder="1" applyAlignment="1" applyProtection="1">
      <alignment horizontal="center"/>
      <protection locked="0"/>
    </xf>
    <xf numFmtId="0" fontId="30" fillId="24" borderId="29" xfId="0" applyFont="1" applyFill="1" applyBorder="1" applyAlignment="1" applyProtection="1">
      <alignment horizontal="center"/>
      <protection locked="0"/>
    </xf>
    <xf numFmtId="0" fontId="27" fillId="24" borderId="29" xfId="0" applyFont="1" applyFill="1" applyBorder="1" applyAlignment="1" applyProtection="1">
      <alignment horizontal="center"/>
      <protection locked="0"/>
    </xf>
    <xf numFmtId="0" fontId="27" fillId="24" borderId="16" xfId="0" applyFont="1" applyFill="1" applyBorder="1" applyAlignment="1" applyProtection="1">
      <alignment horizontal="center" vertical="center" wrapText="1"/>
      <protection locked="0"/>
    </xf>
    <xf numFmtId="172" fontId="27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7" fillId="24" borderId="53" xfId="0" applyFont="1" applyFill="1" applyBorder="1" applyAlignment="1" applyProtection="1">
      <alignment horizontal="center" vertical="center" wrapText="1"/>
      <protection locked="0"/>
    </xf>
    <xf numFmtId="0" fontId="27" fillId="24" borderId="50" xfId="0" applyFont="1" applyFill="1" applyBorder="1" applyAlignment="1" applyProtection="1">
      <alignment horizontal="center" vertical="center" wrapText="1"/>
      <protection locked="0"/>
    </xf>
    <xf numFmtId="172" fontId="27" fillId="24" borderId="50" xfId="0" applyNumberFormat="1" applyFont="1" applyFill="1" applyBorder="1" applyAlignment="1" applyProtection="1">
      <alignment horizontal="center"/>
      <protection locked="0"/>
    </xf>
    <xf numFmtId="0" fontId="27" fillId="24" borderId="25" xfId="0" applyFont="1" applyFill="1" applyBorder="1" applyAlignment="1" applyProtection="1">
      <alignment horizontal="center" vertical="center" wrapText="1"/>
      <protection locked="0"/>
    </xf>
    <xf numFmtId="172" fontId="27" fillId="24" borderId="25" xfId="0" applyNumberFormat="1" applyFont="1" applyFill="1" applyBorder="1" applyAlignment="1" applyProtection="1">
      <alignment horizontal="center" vertical="center" wrapText="1"/>
      <protection locked="0"/>
    </xf>
    <xf numFmtId="0" fontId="27" fillId="24" borderId="57" xfId="0" applyFont="1" applyFill="1" applyBorder="1" applyAlignment="1" applyProtection="1">
      <alignment horizontal="center" vertical="center" wrapText="1"/>
      <protection locked="0"/>
    </xf>
    <xf numFmtId="172" fontId="27" fillId="24" borderId="25" xfId="0" applyNumberFormat="1" applyFont="1" applyFill="1" applyBorder="1" applyAlignment="1" applyProtection="1">
      <alignment horizontal="center"/>
      <protection locked="0"/>
    </xf>
    <xf numFmtId="0" fontId="27" fillId="24" borderId="28" xfId="0" applyFont="1" applyFill="1" applyBorder="1" applyAlignment="1" applyProtection="1">
      <alignment horizontal="center" vertical="center" wrapText="1"/>
      <protection locked="0"/>
    </xf>
    <xf numFmtId="172" fontId="27" fillId="24" borderId="29" xfId="0" applyNumberFormat="1" applyFont="1" applyFill="1" applyBorder="1" applyAlignment="1" applyProtection="1">
      <alignment horizontal="center"/>
      <protection locked="0"/>
    </xf>
    <xf numFmtId="0" fontId="27" fillId="24" borderId="22" xfId="0" applyFont="1" applyFill="1" applyBorder="1" applyAlignment="1" applyProtection="1">
      <alignment horizontal="center" vertical="center" wrapText="1"/>
      <protection locked="0"/>
    </xf>
    <xf numFmtId="0" fontId="31" fillId="24" borderId="30" xfId="0" applyFont="1" applyFill="1" applyBorder="1" applyAlignment="1" applyProtection="1">
      <alignment vertical="center" wrapText="1"/>
      <protection locked="0"/>
    </xf>
    <xf numFmtId="2" fontId="22" fillId="24" borderId="59" xfId="0" applyNumberFormat="1" applyFont="1" applyFill="1" applyBorder="1" applyAlignment="1" applyProtection="1">
      <alignment horizontal="center" vertical="center"/>
      <protection locked="0"/>
    </xf>
    <xf numFmtId="2" fontId="27" fillId="24" borderId="59" xfId="0" applyNumberFormat="1" applyFont="1" applyFill="1" applyBorder="1" applyAlignment="1" applyProtection="1">
      <alignment horizontal="center"/>
      <protection locked="0"/>
    </xf>
    <xf numFmtId="0" fontId="30" fillId="24" borderId="21" xfId="0" applyFont="1" applyFill="1" applyBorder="1" applyAlignment="1" applyProtection="1">
      <alignment vertical="center" wrapText="1"/>
      <protection locked="0"/>
    </xf>
    <xf numFmtId="2" fontId="27" fillId="24" borderId="21" xfId="0" applyNumberFormat="1" applyFont="1" applyFill="1" applyBorder="1" applyAlignment="1" applyProtection="1">
      <alignment horizontal="center"/>
      <protection locked="0"/>
    </xf>
    <xf numFmtId="0" fontId="21" fillId="24" borderId="34" xfId="0" applyFont="1" applyFill="1" applyBorder="1" applyAlignment="1" applyProtection="1">
      <alignment horizontal="right" vertical="center" wrapText="1"/>
      <protection locked="0"/>
    </xf>
    <xf numFmtId="0" fontId="21" fillId="24" borderId="35" xfId="0" applyFont="1" applyFill="1" applyBorder="1" applyAlignment="1" applyProtection="1">
      <alignment horizontal="right" vertical="center" wrapText="1"/>
      <protection locked="0"/>
    </xf>
    <xf numFmtId="2" fontId="31" fillId="24" borderId="32" xfId="0" applyNumberFormat="1" applyFont="1" applyFill="1" applyBorder="1" applyAlignment="1" applyProtection="1">
      <alignment horizontal="center" vertical="center"/>
      <protection locked="0"/>
    </xf>
    <xf numFmtId="2" fontId="30" fillId="24" borderId="37" xfId="0" applyNumberFormat="1" applyFont="1" applyFill="1" applyBorder="1" applyAlignment="1" applyProtection="1">
      <alignment/>
      <protection locked="0"/>
    </xf>
    <xf numFmtId="2" fontId="30" fillId="24" borderId="34" xfId="0" applyNumberFormat="1" applyFont="1" applyFill="1" applyBorder="1" applyAlignment="1" applyProtection="1">
      <alignment/>
      <protection locked="0"/>
    </xf>
    <xf numFmtId="2" fontId="27" fillId="24" borderId="34" xfId="0" applyNumberFormat="1" applyFont="1" applyFill="1" applyBorder="1" applyAlignment="1" applyProtection="1">
      <alignment/>
      <protection locked="0"/>
    </xf>
    <xf numFmtId="2" fontId="27" fillId="24" borderId="45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2"/>
  <sheetViews>
    <sheetView tabSelected="1" view="pageBreakPreview" zoomScale="40" zoomScaleNormal="50" zoomScaleSheetLayoutView="40" zoomScalePageLayoutView="0" workbookViewId="0" topLeftCell="A1">
      <selection activeCell="K6" sqref="K6"/>
    </sheetView>
  </sheetViews>
  <sheetFormatPr defaultColWidth="9.140625" defaultRowHeight="12.75"/>
  <cols>
    <col min="1" max="1" width="10.140625" style="0" customWidth="1"/>
    <col min="2" max="2" width="56.8515625" style="0" customWidth="1"/>
    <col min="3" max="3" width="14.7109375" style="0" customWidth="1"/>
    <col min="4" max="4" width="12.421875" style="0" customWidth="1"/>
    <col min="5" max="5" width="13.28125" style="0" customWidth="1"/>
    <col min="6" max="6" width="56.28125" style="0" customWidth="1"/>
    <col min="7" max="7" width="16.57421875" style="0" customWidth="1"/>
    <col min="8" max="8" width="13.7109375" style="0" customWidth="1"/>
    <col min="9" max="9" width="14.57421875" style="0" customWidth="1"/>
    <col min="10" max="10" width="18.28125" style="0" customWidth="1"/>
    <col min="11" max="11" width="15.7109375" style="0" customWidth="1"/>
    <col min="12" max="12" width="18.28125" style="0" customWidth="1"/>
    <col min="13" max="13" width="16.00390625" style="0" customWidth="1"/>
    <col min="14" max="14" width="19.140625" style="0" customWidth="1"/>
  </cols>
  <sheetData>
    <row r="2" spans="1:14" ht="38.25" customHeight="1" thickBot="1">
      <c r="A2" s="1"/>
      <c r="B2" s="152" t="s">
        <v>156</v>
      </c>
      <c r="C2" s="152"/>
      <c r="D2" s="152"/>
      <c r="E2" s="152"/>
      <c r="F2" s="152"/>
      <c r="G2" s="2"/>
      <c r="H2" s="2"/>
      <c r="I2" s="2"/>
      <c r="J2" s="151" t="s">
        <v>163</v>
      </c>
      <c r="K2" s="151"/>
      <c r="L2" s="151"/>
      <c r="M2" s="3"/>
      <c r="N2" s="3"/>
    </row>
    <row r="3" spans="1:14" ht="378.75" customHeight="1" thickBot="1">
      <c r="A3" s="4" t="s">
        <v>68</v>
      </c>
      <c r="B3" s="5" t="s">
        <v>0</v>
      </c>
      <c r="C3" s="6" t="s">
        <v>139</v>
      </c>
      <c r="D3" s="6" t="s">
        <v>30</v>
      </c>
      <c r="E3" s="5" t="s">
        <v>168</v>
      </c>
      <c r="F3" s="6" t="s">
        <v>5</v>
      </c>
      <c r="G3" s="6" t="s">
        <v>49</v>
      </c>
      <c r="H3" s="6" t="s">
        <v>158</v>
      </c>
      <c r="I3" s="6" t="s">
        <v>159</v>
      </c>
      <c r="J3" s="7" t="s">
        <v>160</v>
      </c>
      <c r="K3" s="6" t="s">
        <v>161</v>
      </c>
      <c r="L3" s="6" t="s">
        <v>50</v>
      </c>
      <c r="M3" s="6" t="s">
        <v>157</v>
      </c>
      <c r="N3" s="8" t="s">
        <v>6</v>
      </c>
    </row>
    <row r="4" spans="1:14" ht="36.75" customHeight="1" thickBot="1">
      <c r="A4" s="43" t="s">
        <v>144</v>
      </c>
      <c r="B4" s="149" t="s">
        <v>145</v>
      </c>
      <c r="C4" s="45" t="s">
        <v>146</v>
      </c>
      <c r="D4" s="45" t="s">
        <v>147</v>
      </c>
      <c r="E4" s="47" t="s">
        <v>162</v>
      </c>
      <c r="F4" s="44" t="s">
        <v>148</v>
      </c>
      <c r="G4" s="45" t="s">
        <v>149</v>
      </c>
      <c r="H4" s="45" t="s">
        <v>150</v>
      </c>
      <c r="I4" s="45" t="s">
        <v>151</v>
      </c>
      <c r="J4" s="46" t="s">
        <v>152</v>
      </c>
      <c r="K4" s="45" t="s">
        <v>140</v>
      </c>
      <c r="L4" s="45" t="s">
        <v>141</v>
      </c>
      <c r="M4" s="47" t="s">
        <v>142</v>
      </c>
      <c r="N4" s="43" t="s">
        <v>143</v>
      </c>
    </row>
    <row r="5" spans="1:14" ht="43.5" customHeight="1" thickBot="1">
      <c r="A5" s="87" t="s">
        <v>1</v>
      </c>
      <c r="B5" s="88" t="s">
        <v>57</v>
      </c>
      <c r="C5" s="89"/>
      <c r="D5" s="89"/>
      <c r="E5" s="89"/>
      <c r="F5" s="90"/>
      <c r="G5" s="91"/>
      <c r="H5" s="92"/>
      <c r="I5" s="92"/>
      <c r="J5" s="92"/>
      <c r="K5" s="92"/>
      <c r="L5" s="92"/>
      <c r="M5" s="92"/>
      <c r="N5" s="93"/>
    </row>
    <row r="6" spans="1:14" ht="88.5" customHeight="1" thickBot="1">
      <c r="A6" s="9" t="s">
        <v>18</v>
      </c>
      <c r="B6" s="10" t="s">
        <v>78</v>
      </c>
      <c r="C6" s="38">
        <v>2400</v>
      </c>
      <c r="D6" s="38" t="s">
        <v>7</v>
      </c>
      <c r="E6" s="118" t="s">
        <v>33</v>
      </c>
      <c r="F6" s="11" t="s">
        <v>82</v>
      </c>
      <c r="G6" s="154" t="s">
        <v>37</v>
      </c>
      <c r="H6" s="155" t="s">
        <v>134</v>
      </c>
      <c r="I6" s="156">
        <v>5.1</v>
      </c>
      <c r="J6" s="157">
        <v>12240</v>
      </c>
      <c r="K6" s="158" t="s">
        <v>134</v>
      </c>
      <c r="L6" s="159" t="s">
        <v>134</v>
      </c>
      <c r="M6" s="160"/>
      <c r="N6" s="161">
        <f>C6*M6</f>
        <v>0</v>
      </c>
    </row>
    <row r="7" spans="1:14" ht="69" customHeight="1" thickBot="1">
      <c r="A7" s="12" t="s">
        <v>20</v>
      </c>
      <c r="B7" s="13" t="s">
        <v>2</v>
      </c>
      <c r="C7" s="39">
        <v>800</v>
      </c>
      <c r="D7" s="39" t="s">
        <v>7</v>
      </c>
      <c r="E7" s="119" t="s">
        <v>33</v>
      </c>
      <c r="F7" s="11" t="s">
        <v>79</v>
      </c>
      <c r="G7" s="154" t="s">
        <v>15</v>
      </c>
      <c r="H7" s="162" t="s">
        <v>134</v>
      </c>
      <c r="I7" s="163">
        <v>6.8</v>
      </c>
      <c r="J7" s="164">
        <v>5440</v>
      </c>
      <c r="K7" s="165" t="s">
        <v>134</v>
      </c>
      <c r="L7" s="166" t="s">
        <v>134</v>
      </c>
      <c r="M7" s="167"/>
      <c r="N7" s="161">
        <f>C7*M7</f>
        <v>0</v>
      </c>
    </row>
    <row r="8" spans="1:14" ht="85.5" customHeight="1">
      <c r="A8" s="14" t="s">
        <v>19</v>
      </c>
      <c r="B8" s="15" t="s">
        <v>80</v>
      </c>
      <c r="C8" s="42">
        <v>300</v>
      </c>
      <c r="D8" s="42" t="s">
        <v>7</v>
      </c>
      <c r="E8" s="120" t="s">
        <v>33</v>
      </c>
      <c r="F8" s="16" t="s">
        <v>81</v>
      </c>
      <c r="G8" s="168" t="s">
        <v>15</v>
      </c>
      <c r="H8" s="169" t="s">
        <v>134</v>
      </c>
      <c r="I8" s="170">
        <v>9</v>
      </c>
      <c r="J8" s="171">
        <v>2700</v>
      </c>
      <c r="K8" s="172" t="s">
        <v>134</v>
      </c>
      <c r="L8" s="173" t="s">
        <v>134</v>
      </c>
      <c r="M8" s="174"/>
      <c r="N8" s="161">
        <f>C8*M8</f>
        <v>0</v>
      </c>
    </row>
    <row r="9" spans="1:14" ht="32.25" customHeight="1" thickBot="1">
      <c r="A9" s="131">
        <v>1</v>
      </c>
      <c r="B9" s="17"/>
      <c r="C9" s="18"/>
      <c r="D9" s="18"/>
      <c r="E9" s="19"/>
      <c r="F9" s="85" t="s">
        <v>56</v>
      </c>
      <c r="G9" s="175"/>
      <c r="H9" s="175"/>
      <c r="I9" s="176"/>
      <c r="J9" s="177">
        <v>20380</v>
      </c>
      <c r="K9" s="178"/>
      <c r="L9" s="179"/>
      <c r="M9" s="179"/>
      <c r="N9" s="180">
        <f>SUM(N6:N8)</f>
        <v>0</v>
      </c>
    </row>
    <row r="10" spans="1:14" ht="74.25" customHeight="1" thickBot="1">
      <c r="A10" s="20">
        <v>2</v>
      </c>
      <c r="B10" s="94" t="s">
        <v>155</v>
      </c>
      <c r="C10" s="95"/>
      <c r="D10" s="95"/>
      <c r="E10" s="95"/>
      <c r="F10" s="96"/>
      <c r="G10" s="181"/>
      <c r="H10" s="182"/>
      <c r="I10" s="182"/>
      <c r="J10" s="182"/>
      <c r="K10" s="182"/>
      <c r="L10" s="182"/>
      <c r="M10" s="182"/>
      <c r="N10" s="183"/>
    </row>
    <row r="11" spans="1:14" ht="85.5" customHeight="1" thickBot="1">
      <c r="A11" s="132" t="s">
        <v>17</v>
      </c>
      <c r="B11" s="76" t="s">
        <v>16</v>
      </c>
      <c r="C11" s="28">
        <v>400</v>
      </c>
      <c r="D11" s="28" t="s">
        <v>7</v>
      </c>
      <c r="E11" s="28" t="s">
        <v>33</v>
      </c>
      <c r="F11" s="30" t="s">
        <v>69</v>
      </c>
      <c r="G11" s="184" t="s">
        <v>134</v>
      </c>
      <c r="H11" s="185">
        <v>7.8</v>
      </c>
      <c r="I11" s="186" t="s">
        <v>134</v>
      </c>
      <c r="J11" s="187">
        <v>3120</v>
      </c>
      <c r="K11" s="188"/>
      <c r="L11" s="189"/>
      <c r="M11" s="190">
        <f>K11*L11/100</f>
        <v>0</v>
      </c>
      <c r="N11" s="191">
        <f>C11*L11</f>
        <v>0</v>
      </c>
    </row>
    <row r="12" spans="1:14" ht="157.5" customHeight="1" thickBot="1">
      <c r="A12" s="77" t="s">
        <v>22</v>
      </c>
      <c r="B12" s="78" t="s">
        <v>21</v>
      </c>
      <c r="C12" s="121">
        <v>2500</v>
      </c>
      <c r="D12" s="122" t="s">
        <v>7</v>
      </c>
      <c r="E12" s="123" t="s">
        <v>32</v>
      </c>
      <c r="F12" s="79" t="s">
        <v>70</v>
      </c>
      <c r="G12" s="192" t="s">
        <v>134</v>
      </c>
      <c r="H12" s="193">
        <v>8</v>
      </c>
      <c r="I12" s="194" t="s">
        <v>134</v>
      </c>
      <c r="J12" s="195">
        <v>20000</v>
      </c>
      <c r="K12" s="188"/>
      <c r="L12" s="196"/>
      <c r="M12" s="197">
        <f>K12*L12/100</f>
        <v>0</v>
      </c>
      <c r="N12" s="198">
        <f>C12*L12</f>
        <v>0</v>
      </c>
    </row>
    <row r="13" spans="1:14" ht="87" customHeight="1" thickBot="1">
      <c r="A13" s="68" t="s">
        <v>23</v>
      </c>
      <c r="B13" s="133" t="s">
        <v>3</v>
      </c>
      <c r="C13" s="134">
        <v>800</v>
      </c>
      <c r="D13" s="134" t="s">
        <v>58</v>
      </c>
      <c r="E13" s="135" t="s">
        <v>34</v>
      </c>
      <c r="F13" s="136" t="s">
        <v>71</v>
      </c>
      <c r="G13" s="199" t="s">
        <v>134</v>
      </c>
      <c r="H13" s="200">
        <v>16</v>
      </c>
      <c r="I13" s="201" t="s">
        <v>134</v>
      </c>
      <c r="J13" s="202">
        <v>12800</v>
      </c>
      <c r="K13" s="188"/>
      <c r="L13" s="203"/>
      <c r="M13" s="190">
        <f>K13*L13/100</f>
        <v>0</v>
      </c>
      <c r="N13" s="191">
        <f>C13*L13</f>
        <v>0</v>
      </c>
    </row>
    <row r="14" spans="1:14" ht="75" customHeight="1" thickBot="1">
      <c r="A14" s="12" t="s">
        <v>24</v>
      </c>
      <c r="B14" s="15" t="s">
        <v>12</v>
      </c>
      <c r="C14" s="39">
        <v>200</v>
      </c>
      <c r="D14" s="39" t="s">
        <v>7</v>
      </c>
      <c r="E14" s="119" t="s">
        <v>33</v>
      </c>
      <c r="F14" s="23" t="s">
        <v>72</v>
      </c>
      <c r="G14" s="154" t="s">
        <v>15</v>
      </c>
      <c r="H14" s="162" t="s">
        <v>134</v>
      </c>
      <c r="I14" s="163">
        <v>6</v>
      </c>
      <c r="J14" s="164">
        <v>1200</v>
      </c>
      <c r="K14" s="165" t="s">
        <v>134</v>
      </c>
      <c r="L14" s="166" t="s">
        <v>134</v>
      </c>
      <c r="M14" s="167"/>
      <c r="N14" s="161">
        <f>C14*M14</f>
        <v>0</v>
      </c>
    </row>
    <row r="15" spans="1:14" ht="96" customHeight="1">
      <c r="A15" s="14" t="s">
        <v>25</v>
      </c>
      <c r="B15" s="15" t="s">
        <v>38</v>
      </c>
      <c r="C15" s="42">
        <v>36</v>
      </c>
      <c r="D15" s="42" t="s">
        <v>7</v>
      </c>
      <c r="E15" s="120" t="s">
        <v>39</v>
      </c>
      <c r="F15" s="24" t="s">
        <v>73</v>
      </c>
      <c r="G15" s="168" t="s">
        <v>15</v>
      </c>
      <c r="H15" s="169" t="s">
        <v>134</v>
      </c>
      <c r="I15" s="170">
        <v>16</v>
      </c>
      <c r="J15" s="171">
        <v>576</v>
      </c>
      <c r="K15" s="172" t="s">
        <v>134</v>
      </c>
      <c r="L15" s="173" t="s">
        <v>134</v>
      </c>
      <c r="M15" s="174"/>
      <c r="N15" s="161">
        <f>C15*M15</f>
        <v>0</v>
      </c>
    </row>
    <row r="16" spans="1:14" ht="39.75" customHeight="1" thickBot="1">
      <c r="A16" s="137">
        <v>2</v>
      </c>
      <c r="B16" s="17"/>
      <c r="C16" s="25"/>
      <c r="D16" s="25"/>
      <c r="E16" s="17"/>
      <c r="F16" s="85" t="s">
        <v>59</v>
      </c>
      <c r="G16" s="175"/>
      <c r="H16" s="175"/>
      <c r="I16" s="204"/>
      <c r="J16" s="171">
        <v>37696</v>
      </c>
      <c r="K16" s="205"/>
      <c r="L16" s="206"/>
      <c r="M16" s="207"/>
      <c r="N16" s="208">
        <f>SUM(N11:N15)</f>
        <v>0</v>
      </c>
    </row>
    <row r="17" spans="1:14" ht="75.75" customHeight="1" thickBot="1">
      <c r="A17" s="20">
        <v>3</v>
      </c>
      <c r="B17" s="94" t="s">
        <v>154</v>
      </c>
      <c r="C17" s="95"/>
      <c r="D17" s="95"/>
      <c r="E17" s="95"/>
      <c r="F17" s="95"/>
      <c r="G17" s="209"/>
      <c r="H17" s="210"/>
      <c r="I17" s="210"/>
      <c r="J17" s="210"/>
      <c r="K17" s="210"/>
      <c r="L17" s="210"/>
      <c r="M17" s="210"/>
      <c r="N17" s="211"/>
    </row>
    <row r="18" spans="1:14" ht="136.5" customHeight="1" thickBot="1">
      <c r="A18" s="103" t="s">
        <v>26</v>
      </c>
      <c r="B18" s="104" t="s">
        <v>153</v>
      </c>
      <c r="C18" s="122">
        <v>300</v>
      </c>
      <c r="D18" s="122" t="s">
        <v>4</v>
      </c>
      <c r="E18" s="122" t="s">
        <v>35</v>
      </c>
      <c r="F18" s="105" t="s">
        <v>74</v>
      </c>
      <c r="G18" s="212" t="s">
        <v>134</v>
      </c>
      <c r="H18" s="197">
        <v>19.17</v>
      </c>
      <c r="I18" s="194" t="s">
        <v>134</v>
      </c>
      <c r="J18" s="195">
        <v>5751</v>
      </c>
      <c r="K18" s="188"/>
      <c r="L18" s="196"/>
      <c r="M18" s="197">
        <f>K18*L18/100</f>
        <v>0</v>
      </c>
      <c r="N18" s="198">
        <f>C18*L18</f>
        <v>0</v>
      </c>
    </row>
    <row r="19" spans="1:14" ht="116.25" customHeight="1" thickBot="1">
      <c r="A19" s="26" t="s">
        <v>40</v>
      </c>
      <c r="B19" s="27" t="s">
        <v>13</v>
      </c>
      <c r="C19" s="124">
        <v>100</v>
      </c>
      <c r="D19" s="124" t="s">
        <v>7</v>
      </c>
      <c r="E19" s="125" t="s">
        <v>31</v>
      </c>
      <c r="F19" s="28" t="s">
        <v>83</v>
      </c>
      <c r="G19" s="213" t="s">
        <v>134</v>
      </c>
      <c r="H19" s="214">
        <v>11</v>
      </c>
      <c r="I19" s="186" t="s">
        <v>134</v>
      </c>
      <c r="J19" s="187">
        <v>1100</v>
      </c>
      <c r="K19" s="188"/>
      <c r="L19" s="215"/>
      <c r="M19" s="216">
        <f>K19*L19/100</f>
        <v>0</v>
      </c>
      <c r="N19" s="217">
        <f>C19*L19</f>
        <v>0</v>
      </c>
    </row>
    <row r="20" spans="1:14" ht="42.75" customHeight="1" thickBot="1">
      <c r="A20" s="106">
        <v>3</v>
      </c>
      <c r="B20" s="107"/>
      <c r="C20" s="108"/>
      <c r="D20" s="153"/>
      <c r="E20" s="107"/>
      <c r="F20" s="84" t="s">
        <v>60</v>
      </c>
      <c r="G20" s="218"/>
      <c r="H20" s="218"/>
      <c r="I20" s="219"/>
      <c r="J20" s="220">
        <v>6851</v>
      </c>
      <c r="K20" s="221"/>
      <c r="L20" s="222"/>
      <c r="M20" s="223"/>
      <c r="N20" s="224">
        <f>SUM(N18:N19)</f>
        <v>0</v>
      </c>
    </row>
    <row r="21" spans="1:14" ht="48.75" customHeight="1" thickBot="1">
      <c r="A21" s="20">
        <v>4</v>
      </c>
      <c r="B21" s="94" t="s">
        <v>51</v>
      </c>
      <c r="C21" s="95"/>
      <c r="D21" s="95"/>
      <c r="E21" s="95"/>
      <c r="F21" s="97"/>
      <c r="G21" s="225"/>
      <c r="H21" s="182"/>
      <c r="I21" s="182"/>
      <c r="J21" s="182"/>
      <c r="K21" s="182"/>
      <c r="L21" s="182"/>
      <c r="M21" s="182"/>
      <c r="N21" s="183"/>
    </row>
    <row r="22" spans="1:14" ht="88.5" customHeight="1" thickBot="1">
      <c r="A22" s="61" t="s">
        <v>41</v>
      </c>
      <c r="B22" s="10" t="s">
        <v>10</v>
      </c>
      <c r="C22" s="38">
        <v>1300</v>
      </c>
      <c r="D22" s="38" t="s">
        <v>4</v>
      </c>
      <c r="E22" s="38" t="s">
        <v>36</v>
      </c>
      <c r="F22" s="21" t="s">
        <v>75</v>
      </c>
      <c r="G22" s="226" t="s">
        <v>134</v>
      </c>
      <c r="H22" s="227">
        <v>17</v>
      </c>
      <c r="I22" s="228" t="s">
        <v>134</v>
      </c>
      <c r="J22" s="157">
        <v>22100</v>
      </c>
      <c r="K22" s="188"/>
      <c r="L22" s="229"/>
      <c r="M22" s="190">
        <f>K22*L22/100</f>
        <v>0</v>
      </c>
      <c r="N22" s="191">
        <f>C22*L22</f>
        <v>0</v>
      </c>
    </row>
    <row r="23" spans="1:14" ht="102" customHeight="1">
      <c r="A23" s="29" t="s">
        <v>137</v>
      </c>
      <c r="B23" s="22" t="s">
        <v>11</v>
      </c>
      <c r="C23" s="124">
        <v>800</v>
      </c>
      <c r="D23" s="124" t="s">
        <v>4</v>
      </c>
      <c r="E23" s="126" t="s">
        <v>36</v>
      </c>
      <c r="F23" s="30" t="s">
        <v>76</v>
      </c>
      <c r="G23" s="213" t="s">
        <v>134</v>
      </c>
      <c r="H23" s="214">
        <v>17</v>
      </c>
      <c r="I23" s="186" t="s">
        <v>134</v>
      </c>
      <c r="J23" s="187">
        <v>13600</v>
      </c>
      <c r="K23" s="188"/>
      <c r="L23" s="215"/>
      <c r="M23" s="190">
        <f>K23*L23/100</f>
        <v>0</v>
      </c>
      <c r="N23" s="191">
        <f>C23*L23</f>
        <v>0</v>
      </c>
    </row>
    <row r="24" spans="1:14" ht="35.25" customHeight="1" thickBot="1">
      <c r="A24" s="31"/>
      <c r="B24" s="32"/>
      <c r="C24" s="33"/>
      <c r="D24" s="33"/>
      <c r="E24" s="34"/>
      <c r="F24" s="83" t="s">
        <v>61</v>
      </c>
      <c r="G24" s="230"/>
      <c r="H24" s="231"/>
      <c r="I24" s="232"/>
      <c r="J24" s="233">
        <v>35700</v>
      </c>
      <c r="K24" s="205"/>
      <c r="L24" s="206"/>
      <c r="M24" s="234"/>
      <c r="N24" s="208">
        <f>SUM(N22:N23)</f>
        <v>0</v>
      </c>
    </row>
    <row r="25" spans="1:14" ht="51.75" customHeight="1" thickBot="1">
      <c r="A25" s="98">
        <v>5</v>
      </c>
      <c r="B25" s="94" t="s">
        <v>52</v>
      </c>
      <c r="C25" s="95"/>
      <c r="D25" s="95"/>
      <c r="E25" s="95"/>
      <c r="F25" s="96"/>
      <c r="G25" s="181"/>
      <c r="H25" s="182"/>
      <c r="I25" s="182"/>
      <c r="J25" s="182"/>
      <c r="K25" s="182"/>
      <c r="L25" s="182"/>
      <c r="M25" s="182"/>
      <c r="N25" s="183"/>
    </row>
    <row r="26" spans="1:14" ht="83.25" customHeight="1" thickBot="1">
      <c r="A26" s="150" t="s">
        <v>27</v>
      </c>
      <c r="B26" s="116" t="s">
        <v>14</v>
      </c>
      <c r="C26" s="127">
        <v>800</v>
      </c>
      <c r="D26" s="127" t="s">
        <v>7</v>
      </c>
      <c r="E26" s="127" t="s">
        <v>33</v>
      </c>
      <c r="F26" s="30" t="s">
        <v>77</v>
      </c>
      <c r="G26" s="235" t="s">
        <v>134</v>
      </c>
      <c r="H26" s="236">
        <v>9</v>
      </c>
      <c r="I26" s="237" t="s">
        <v>134</v>
      </c>
      <c r="J26" s="187">
        <v>7200</v>
      </c>
      <c r="K26" s="188"/>
      <c r="L26" s="238"/>
      <c r="M26" s="190">
        <f>K26*L26/100</f>
        <v>0</v>
      </c>
      <c r="N26" s="191">
        <f>C26*L26</f>
        <v>0</v>
      </c>
    </row>
    <row r="27" spans="1:14" ht="32.25" customHeight="1" thickBot="1">
      <c r="A27" s="100">
        <v>5</v>
      </c>
      <c r="B27" s="72"/>
      <c r="C27" s="58"/>
      <c r="D27" s="59"/>
      <c r="E27" s="60"/>
      <c r="F27" s="84" t="s">
        <v>62</v>
      </c>
      <c r="G27" s="218"/>
      <c r="H27" s="218"/>
      <c r="I27" s="219"/>
      <c r="J27" s="195">
        <v>7200</v>
      </c>
      <c r="K27" s="239"/>
      <c r="L27" s="221"/>
      <c r="M27" s="240"/>
      <c r="N27" s="241">
        <f>SUM(N26)</f>
        <v>0</v>
      </c>
    </row>
    <row r="28" spans="1:14" ht="53.25" customHeight="1" thickBot="1">
      <c r="A28" s="99">
        <v>6</v>
      </c>
      <c r="B28" s="94" t="s">
        <v>53</v>
      </c>
      <c r="C28" s="95"/>
      <c r="D28" s="95"/>
      <c r="E28" s="95"/>
      <c r="F28" s="97"/>
      <c r="G28" s="182"/>
      <c r="H28" s="182"/>
      <c r="I28" s="182"/>
      <c r="J28" s="182"/>
      <c r="K28" s="242"/>
      <c r="L28" s="242"/>
      <c r="M28" s="242"/>
      <c r="N28" s="243"/>
    </row>
    <row r="29" spans="1:14" ht="198" customHeight="1" thickBot="1">
      <c r="A29" s="35">
        <v>6.1</v>
      </c>
      <c r="B29" s="55" t="s">
        <v>8</v>
      </c>
      <c r="C29" s="122">
        <v>400</v>
      </c>
      <c r="D29" s="122" t="s">
        <v>7</v>
      </c>
      <c r="E29" s="123" t="s">
        <v>31</v>
      </c>
      <c r="F29" s="109" t="s">
        <v>164</v>
      </c>
      <c r="G29" s="244" t="s">
        <v>15</v>
      </c>
      <c r="H29" s="245" t="s">
        <v>134</v>
      </c>
      <c r="I29" s="246">
        <v>13.64</v>
      </c>
      <c r="J29" s="195">
        <v>5456</v>
      </c>
      <c r="K29" s="239" t="s">
        <v>134</v>
      </c>
      <c r="L29" s="221" t="s">
        <v>134</v>
      </c>
      <c r="M29" s="247"/>
      <c r="N29" s="198">
        <f>C29*M29</f>
        <v>0</v>
      </c>
    </row>
    <row r="30" spans="1:14" ht="175.5" customHeight="1" thickBot="1">
      <c r="A30" s="35">
        <v>6.2</v>
      </c>
      <c r="B30" s="55" t="s">
        <v>9</v>
      </c>
      <c r="C30" s="122">
        <v>200</v>
      </c>
      <c r="D30" s="122" t="s">
        <v>7</v>
      </c>
      <c r="E30" s="123" t="s">
        <v>31</v>
      </c>
      <c r="F30" s="109" t="s">
        <v>164</v>
      </c>
      <c r="G30" s="244" t="s">
        <v>15</v>
      </c>
      <c r="H30" s="245" t="s">
        <v>134</v>
      </c>
      <c r="I30" s="246">
        <v>14.29</v>
      </c>
      <c r="J30" s="195">
        <v>2858</v>
      </c>
      <c r="K30" s="239" t="s">
        <v>134</v>
      </c>
      <c r="L30" s="221" t="s">
        <v>134</v>
      </c>
      <c r="M30" s="247"/>
      <c r="N30" s="198">
        <f>C30*M30</f>
        <v>0</v>
      </c>
    </row>
    <row r="31" spans="1:14" ht="35.25" customHeight="1" thickBot="1">
      <c r="A31" s="110">
        <v>6</v>
      </c>
      <c r="B31" s="57"/>
      <c r="C31" s="48"/>
      <c r="D31" s="48"/>
      <c r="E31" s="48"/>
      <c r="F31" s="111" t="s">
        <v>44</v>
      </c>
      <c r="G31" s="248"/>
      <c r="H31" s="248"/>
      <c r="I31" s="237"/>
      <c r="J31" s="187">
        <v>8314</v>
      </c>
      <c r="K31" s="249"/>
      <c r="L31" s="250"/>
      <c r="M31" s="251"/>
      <c r="N31" s="252">
        <f>SUM(N29:N30)</f>
        <v>0</v>
      </c>
    </row>
    <row r="32" spans="1:14" ht="45.75" customHeight="1" thickBot="1">
      <c r="A32" s="100">
        <v>7</v>
      </c>
      <c r="B32" s="94" t="s">
        <v>54</v>
      </c>
      <c r="C32" s="95"/>
      <c r="D32" s="95"/>
      <c r="E32" s="95"/>
      <c r="F32" s="96"/>
      <c r="G32" s="181"/>
      <c r="H32" s="182"/>
      <c r="I32" s="182"/>
      <c r="J32" s="182"/>
      <c r="K32" s="253"/>
      <c r="L32" s="253"/>
      <c r="M32" s="253"/>
      <c r="N32" s="254"/>
    </row>
    <row r="33" spans="1:14" ht="105" customHeight="1" thickBot="1">
      <c r="A33" s="61" t="s">
        <v>28</v>
      </c>
      <c r="B33" s="55" t="s">
        <v>67</v>
      </c>
      <c r="C33" s="122">
        <v>150</v>
      </c>
      <c r="D33" s="122" t="s">
        <v>7</v>
      </c>
      <c r="E33" s="122" t="s">
        <v>33</v>
      </c>
      <c r="F33" s="109" t="s">
        <v>164</v>
      </c>
      <c r="G33" s="244" t="s">
        <v>15</v>
      </c>
      <c r="H33" s="255" t="s">
        <v>134</v>
      </c>
      <c r="I33" s="197">
        <v>13</v>
      </c>
      <c r="J33" s="195">
        <v>1950</v>
      </c>
      <c r="K33" s="256" t="s">
        <v>134</v>
      </c>
      <c r="L33" s="257" t="s">
        <v>134</v>
      </c>
      <c r="M33" s="197"/>
      <c r="N33" s="198">
        <f>C33*M33</f>
        <v>0</v>
      </c>
    </row>
    <row r="34" spans="1:14" ht="88.5" customHeight="1" thickBot="1">
      <c r="A34" s="54" t="s">
        <v>29</v>
      </c>
      <c r="B34" s="22" t="s">
        <v>66</v>
      </c>
      <c r="C34" s="28">
        <v>100</v>
      </c>
      <c r="D34" s="28" t="s">
        <v>7</v>
      </c>
      <c r="E34" s="126" t="s">
        <v>33</v>
      </c>
      <c r="F34" s="112" t="s">
        <v>164</v>
      </c>
      <c r="G34" s="168" t="s">
        <v>15</v>
      </c>
      <c r="H34" s="258" t="s">
        <v>134</v>
      </c>
      <c r="I34" s="259">
        <v>13</v>
      </c>
      <c r="J34" s="187">
        <v>1300</v>
      </c>
      <c r="K34" s="260" t="s">
        <v>134</v>
      </c>
      <c r="L34" s="261" t="s">
        <v>134</v>
      </c>
      <c r="M34" s="216"/>
      <c r="N34" s="217">
        <f>C34*M34</f>
        <v>0</v>
      </c>
    </row>
    <row r="35" spans="1:14" ht="39.75" customHeight="1" thickBot="1">
      <c r="A35" s="20">
        <v>7</v>
      </c>
      <c r="B35" s="72"/>
      <c r="C35" s="113"/>
      <c r="D35" s="113"/>
      <c r="E35" s="50"/>
      <c r="F35" s="84" t="s">
        <v>43</v>
      </c>
      <c r="G35" s="218"/>
      <c r="H35" s="218"/>
      <c r="I35" s="219"/>
      <c r="J35" s="195">
        <v>3250</v>
      </c>
      <c r="K35" s="239"/>
      <c r="L35" s="221"/>
      <c r="M35" s="240"/>
      <c r="N35" s="241">
        <f>SUM(N33:N34)</f>
        <v>0</v>
      </c>
    </row>
    <row r="36" spans="1:14" ht="42.75" customHeight="1" thickBot="1">
      <c r="A36" s="20">
        <v>8</v>
      </c>
      <c r="B36" s="101" t="s">
        <v>55</v>
      </c>
      <c r="C36" s="101"/>
      <c r="D36" s="101"/>
      <c r="E36" s="101"/>
      <c r="F36" s="102"/>
      <c r="G36" s="209"/>
      <c r="H36" s="210"/>
      <c r="I36" s="210"/>
      <c r="J36" s="210"/>
      <c r="K36" s="262"/>
      <c r="L36" s="262"/>
      <c r="M36" s="262"/>
      <c r="N36" s="263"/>
    </row>
    <row r="37" spans="1:14" ht="93.75" customHeight="1" thickBot="1">
      <c r="A37" s="114" t="s">
        <v>42</v>
      </c>
      <c r="B37" s="22" t="s">
        <v>46</v>
      </c>
      <c r="C37" s="28">
        <v>500</v>
      </c>
      <c r="D37" s="28" t="s">
        <v>64</v>
      </c>
      <c r="E37" s="28" t="s">
        <v>65</v>
      </c>
      <c r="F37" s="112" t="s">
        <v>164</v>
      </c>
      <c r="G37" s="264" t="s">
        <v>134</v>
      </c>
      <c r="H37" s="259">
        <v>16.67</v>
      </c>
      <c r="I37" s="186" t="s">
        <v>134</v>
      </c>
      <c r="J37" s="265">
        <v>8335</v>
      </c>
      <c r="K37" s="261" t="s">
        <v>134</v>
      </c>
      <c r="L37" s="261" t="s">
        <v>134</v>
      </c>
      <c r="M37" s="216"/>
      <c r="N37" s="191">
        <f>C37*M37</f>
        <v>0</v>
      </c>
    </row>
    <row r="38" spans="1:14" ht="67.5" customHeight="1" thickBot="1">
      <c r="A38" s="117" t="s">
        <v>45</v>
      </c>
      <c r="B38" s="55" t="s">
        <v>47</v>
      </c>
      <c r="C38" s="122">
        <v>10</v>
      </c>
      <c r="D38" s="122" t="s">
        <v>48</v>
      </c>
      <c r="E38" s="122" t="s">
        <v>48</v>
      </c>
      <c r="F38" s="109" t="s">
        <v>164</v>
      </c>
      <c r="G38" s="266" t="s">
        <v>134</v>
      </c>
      <c r="H38" s="246">
        <v>3</v>
      </c>
      <c r="I38" s="194" t="s">
        <v>134</v>
      </c>
      <c r="J38" s="220">
        <v>30</v>
      </c>
      <c r="K38" s="257" t="s">
        <v>134</v>
      </c>
      <c r="L38" s="257" t="s">
        <v>134</v>
      </c>
      <c r="M38" s="197"/>
      <c r="N38" s="198">
        <f>C38*M38</f>
        <v>0</v>
      </c>
    </row>
    <row r="39" spans="1:14" ht="39.75" customHeight="1" thickBot="1">
      <c r="A39" s="115">
        <v>8</v>
      </c>
      <c r="B39" s="116"/>
      <c r="C39" s="57"/>
      <c r="D39" s="57"/>
      <c r="E39" s="57"/>
      <c r="F39" s="111" t="s">
        <v>63</v>
      </c>
      <c r="G39" s="248"/>
      <c r="H39" s="248"/>
      <c r="I39" s="267"/>
      <c r="J39" s="265">
        <v>8365</v>
      </c>
      <c r="K39" s="268"/>
      <c r="L39" s="268"/>
      <c r="M39" s="269"/>
      <c r="N39" s="270">
        <f>SUM(N37:N38)</f>
        <v>0</v>
      </c>
    </row>
    <row r="40" spans="1:14" ht="44.25" customHeight="1" thickBot="1">
      <c r="A40" s="20">
        <v>9</v>
      </c>
      <c r="B40" s="95" t="s">
        <v>84</v>
      </c>
      <c r="C40" s="95"/>
      <c r="D40" s="95"/>
      <c r="E40" s="95"/>
      <c r="F40" s="95"/>
      <c r="G40" s="209"/>
      <c r="H40" s="210"/>
      <c r="I40" s="210"/>
      <c r="J40" s="210"/>
      <c r="K40" s="210"/>
      <c r="L40" s="210"/>
      <c r="M40" s="210"/>
      <c r="N40" s="211"/>
    </row>
    <row r="41" spans="1:14" ht="88.5" customHeight="1" thickBot="1">
      <c r="A41" s="20">
        <v>9.1</v>
      </c>
      <c r="B41" s="55" t="s">
        <v>135</v>
      </c>
      <c r="C41" s="128">
        <v>6000</v>
      </c>
      <c r="D41" s="128" t="s">
        <v>7</v>
      </c>
      <c r="E41" s="138" t="s">
        <v>134</v>
      </c>
      <c r="F41" s="56" t="s">
        <v>108</v>
      </c>
      <c r="G41" s="244" t="s">
        <v>15</v>
      </c>
      <c r="H41" s="240" t="s">
        <v>134</v>
      </c>
      <c r="I41" s="271">
        <v>0.68</v>
      </c>
      <c r="J41" s="195">
        <v>4080</v>
      </c>
      <c r="K41" s="256" t="s">
        <v>134</v>
      </c>
      <c r="L41" s="257" t="s">
        <v>134</v>
      </c>
      <c r="M41" s="197"/>
      <c r="N41" s="198">
        <f>C41*M41</f>
        <v>0</v>
      </c>
    </row>
    <row r="42" spans="1:14" ht="93.75" customHeight="1" thickBot="1">
      <c r="A42" s="36">
        <v>9.2</v>
      </c>
      <c r="B42" s="139" t="s">
        <v>136</v>
      </c>
      <c r="C42" s="140">
        <v>200</v>
      </c>
      <c r="D42" s="140" t="s">
        <v>7</v>
      </c>
      <c r="E42" s="141" t="s">
        <v>134</v>
      </c>
      <c r="F42" s="136" t="s">
        <v>85</v>
      </c>
      <c r="G42" s="272" t="s">
        <v>15</v>
      </c>
      <c r="H42" s="273" t="s">
        <v>134</v>
      </c>
      <c r="I42" s="190">
        <v>0.75</v>
      </c>
      <c r="J42" s="202">
        <v>150</v>
      </c>
      <c r="K42" s="158" t="s">
        <v>134</v>
      </c>
      <c r="L42" s="159" t="s">
        <v>134</v>
      </c>
      <c r="M42" s="160"/>
      <c r="N42" s="161">
        <f>C42*M42</f>
        <v>0</v>
      </c>
    </row>
    <row r="43" spans="1:14" ht="78" customHeight="1" thickBot="1">
      <c r="A43" s="14">
        <v>9.3</v>
      </c>
      <c r="B43" s="15" t="s">
        <v>98</v>
      </c>
      <c r="C43" s="42">
        <v>1800</v>
      </c>
      <c r="D43" s="42" t="s">
        <v>86</v>
      </c>
      <c r="E43" s="129" t="s">
        <v>134</v>
      </c>
      <c r="F43" s="23" t="s">
        <v>87</v>
      </c>
      <c r="G43" s="274" t="s">
        <v>15</v>
      </c>
      <c r="H43" s="274" t="s">
        <v>134</v>
      </c>
      <c r="I43" s="174">
        <v>0.75</v>
      </c>
      <c r="J43" s="164">
        <v>1350</v>
      </c>
      <c r="K43" s="165" t="s">
        <v>134</v>
      </c>
      <c r="L43" s="166" t="s">
        <v>134</v>
      </c>
      <c r="M43" s="167"/>
      <c r="N43" s="161">
        <f>C43*M43</f>
        <v>0</v>
      </c>
    </row>
    <row r="44" spans="1:14" ht="52.5" customHeight="1" thickBot="1">
      <c r="A44" s="63">
        <v>9.4</v>
      </c>
      <c r="B44" s="13" t="s">
        <v>99</v>
      </c>
      <c r="C44" s="39">
        <v>200</v>
      </c>
      <c r="D44" s="39" t="s">
        <v>86</v>
      </c>
      <c r="E44" s="129" t="s">
        <v>134</v>
      </c>
      <c r="F44" s="80" t="s">
        <v>164</v>
      </c>
      <c r="G44" s="275" t="s">
        <v>15</v>
      </c>
      <c r="H44" s="275" t="s">
        <v>134</v>
      </c>
      <c r="I44" s="163">
        <v>1.7</v>
      </c>
      <c r="J44" s="164">
        <v>340</v>
      </c>
      <c r="K44" s="165" t="s">
        <v>134</v>
      </c>
      <c r="L44" s="166" t="s">
        <v>134</v>
      </c>
      <c r="M44" s="167"/>
      <c r="N44" s="161">
        <f>C44*M44</f>
        <v>0</v>
      </c>
    </row>
    <row r="45" spans="1:14" ht="54.75" customHeight="1" thickBot="1">
      <c r="A45" s="54">
        <v>9.5</v>
      </c>
      <c r="B45" s="15" t="s">
        <v>109</v>
      </c>
      <c r="C45" s="42">
        <v>6000</v>
      </c>
      <c r="D45" s="42" t="s">
        <v>7</v>
      </c>
      <c r="E45" s="129" t="s">
        <v>134</v>
      </c>
      <c r="F45" s="24" t="s">
        <v>110</v>
      </c>
      <c r="G45" s="274" t="s">
        <v>15</v>
      </c>
      <c r="H45" s="274" t="s">
        <v>134</v>
      </c>
      <c r="I45" s="174">
        <v>0.75</v>
      </c>
      <c r="J45" s="171">
        <v>4500</v>
      </c>
      <c r="K45" s="172" t="s">
        <v>134</v>
      </c>
      <c r="L45" s="173" t="s">
        <v>134</v>
      </c>
      <c r="M45" s="174"/>
      <c r="N45" s="161">
        <f>C45*M45</f>
        <v>0</v>
      </c>
    </row>
    <row r="46" spans="1:14" ht="33.75" customHeight="1" thickBot="1">
      <c r="A46" s="20"/>
      <c r="B46" s="52"/>
      <c r="C46" s="53"/>
      <c r="D46" s="53"/>
      <c r="E46" s="53"/>
      <c r="F46" s="86" t="s">
        <v>96</v>
      </c>
      <c r="G46" s="276"/>
      <c r="H46" s="276"/>
      <c r="I46" s="277"/>
      <c r="J46" s="195">
        <v>10420</v>
      </c>
      <c r="K46" s="239"/>
      <c r="L46" s="221"/>
      <c r="M46" s="240"/>
      <c r="N46" s="241">
        <f>SUM(N41:N45)</f>
        <v>0</v>
      </c>
    </row>
    <row r="47" spans="1:14" ht="44.25" customHeight="1" thickBot="1">
      <c r="A47" s="20">
        <v>10</v>
      </c>
      <c r="B47" s="94" t="s">
        <v>95</v>
      </c>
      <c r="C47" s="95"/>
      <c r="D47" s="95"/>
      <c r="E47" s="95"/>
      <c r="F47" s="95"/>
      <c r="G47" s="209"/>
      <c r="H47" s="210"/>
      <c r="I47" s="210"/>
      <c r="J47" s="210"/>
      <c r="K47" s="210"/>
      <c r="L47" s="210"/>
      <c r="M47" s="210"/>
      <c r="N47" s="211"/>
    </row>
    <row r="48" spans="1:14" ht="60" customHeight="1" thickBot="1">
      <c r="A48" s="68">
        <v>10.1</v>
      </c>
      <c r="B48" s="10" t="s">
        <v>111</v>
      </c>
      <c r="C48" s="38">
        <v>4800</v>
      </c>
      <c r="D48" s="38" t="s">
        <v>86</v>
      </c>
      <c r="E48" s="129" t="s">
        <v>134</v>
      </c>
      <c r="F48" s="38" t="s">
        <v>112</v>
      </c>
      <c r="G48" s="154" t="s">
        <v>134</v>
      </c>
      <c r="H48" s="278" t="s">
        <v>134</v>
      </c>
      <c r="I48" s="227">
        <v>0.1</v>
      </c>
      <c r="J48" s="157">
        <v>480</v>
      </c>
      <c r="K48" s="279" t="s">
        <v>134</v>
      </c>
      <c r="L48" s="280" t="s">
        <v>134</v>
      </c>
      <c r="M48" s="281"/>
      <c r="N48" s="161">
        <f aca="true" t="shared" si="0" ref="N48:N57">C48*M48</f>
        <v>0</v>
      </c>
    </row>
    <row r="49" spans="1:14" ht="40.5" customHeight="1" thickBot="1">
      <c r="A49" s="12">
        <v>10.2</v>
      </c>
      <c r="B49" s="13" t="s">
        <v>100</v>
      </c>
      <c r="C49" s="39">
        <v>700</v>
      </c>
      <c r="D49" s="39" t="s">
        <v>86</v>
      </c>
      <c r="E49" s="129" t="s">
        <v>134</v>
      </c>
      <c r="F49" s="39" t="s">
        <v>88</v>
      </c>
      <c r="G49" s="275" t="s">
        <v>134</v>
      </c>
      <c r="H49" s="275" t="s">
        <v>134</v>
      </c>
      <c r="I49" s="167">
        <v>0.13</v>
      </c>
      <c r="J49" s="164">
        <v>91</v>
      </c>
      <c r="K49" s="282" t="s">
        <v>134</v>
      </c>
      <c r="L49" s="283" t="s">
        <v>134</v>
      </c>
      <c r="M49" s="284"/>
      <c r="N49" s="161">
        <f t="shared" si="0"/>
        <v>0</v>
      </c>
    </row>
    <row r="50" spans="1:14" ht="34.5" customHeight="1" thickBot="1">
      <c r="A50" s="12">
        <v>10.3</v>
      </c>
      <c r="B50" s="64" t="s">
        <v>120</v>
      </c>
      <c r="C50" s="39">
        <v>100</v>
      </c>
      <c r="D50" s="39" t="s">
        <v>86</v>
      </c>
      <c r="E50" s="129" t="s">
        <v>134</v>
      </c>
      <c r="F50" s="80" t="s">
        <v>164</v>
      </c>
      <c r="G50" s="275" t="s">
        <v>134</v>
      </c>
      <c r="H50" s="275" t="s">
        <v>134</v>
      </c>
      <c r="I50" s="167">
        <v>1.42</v>
      </c>
      <c r="J50" s="164">
        <v>142</v>
      </c>
      <c r="K50" s="282" t="s">
        <v>134</v>
      </c>
      <c r="L50" s="283" t="s">
        <v>134</v>
      </c>
      <c r="M50" s="284"/>
      <c r="N50" s="161">
        <f t="shared" si="0"/>
        <v>0</v>
      </c>
    </row>
    <row r="51" spans="1:14" ht="46.5" customHeight="1" thickBot="1">
      <c r="A51" s="12">
        <v>10.4</v>
      </c>
      <c r="B51" s="64" t="s">
        <v>121</v>
      </c>
      <c r="C51" s="39">
        <v>200</v>
      </c>
      <c r="D51" s="39" t="s">
        <v>86</v>
      </c>
      <c r="E51" s="129" t="s">
        <v>134</v>
      </c>
      <c r="F51" s="39" t="s">
        <v>122</v>
      </c>
      <c r="G51" s="275" t="s">
        <v>134</v>
      </c>
      <c r="H51" s="275" t="s">
        <v>134</v>
      </c>
      <c r="I51" s="167">
        <v>3.4</v>
      </c>
      <c r="J51" s="164">
        <v>680</v>
      </c>
      <c r="K51" s="282" t="s">
        <v>134</v>
      </c>
      <c r="L51" s="283" t="s">
        <v>134</v>
      </c>
      <c r="M51" s="284"/>
      <c r="N51" s="161">
        <f t="shared" si="0"/>
        <v>0</v>
      </c>
    </row>
    <row r="52" spans="1:14" ht="52.5" customHeight="1" thickBot="1">
      <c r="A52" s="12">
        <v>10.5</v>
      </c>
      <c r="B52" s="64" t="s">
        <v>107</v>
      </c>
      <c r="C52" s="39">
        <v>10</v>
      </c>
      <c r="D52" s="39" t="s">
        <v>86</v>
      </c>
      <c r="E52" s="129" t="s">
        <v>134</v>
      </c>
      <c r="F52" s="39" t="s">
        <v>89</v>
      </c>
      <c r="G52" s="275" t="s">
        <v>134</v>
      </c>
      <c r="H52" s="275" t="s">
        <v>134</v>
      </c>
      <c r="I52" s="167">
        <v>4.11</v>
      </c>
      <c r="J52" s="164">
        <v>41.1</v>
      </c>
      <c r="K52" s="282" t="s">
        <v>134</v>
      </c>
      <c r="L52" s="283" t="s">
        <v>134</v>
      </c>
      <c r="M52" s="284"/>
      <c r="N52" s="161">
        <f t="shared" si="0"/>
        <v>0</v>
      </c>
    </row>
    <row r="53" spans="1:14" ht="46.5" customHeight="1" thickBot="1">
      <c r="A53" s="12">
        <v>10.6</v>
      </c>
      <c r="B53" s="13" t="s">
        <v>113</v>
      </c>
      <c r="C53" s="39">
        <v>10</v>
      </c>
      <c r="D53" s="39" t="s">
        <v>86</v>
      </c>
      <c r="E53" s="129" t="s">
        <v>134</v>
      </c>
      <c r="F53" s="39" t="s">
        <v>90</v>
      </c>
      <c r="G53" s="275" t="s">
        <v>134</v>
      </c>
      <c r="H53" s="275" t="s">
        <v>134</v>
      </c>
      <c r="I53" s="167">
        <v>3.54</v>
      </c>
      <c r="J53" s="164">
        <v>35.4</v>
      </c>
      <c r="K53" s="282" t="s">
        <v>134</v>
      </c>
      <c r="L53" s="283" t="s">
        <v>134</v>
      </c>
      <c r="M53" s="284"/>
      <c r="N53" s="161">
        <f t="shared" si="0"/>
        <v>0</v>
      </c>
    </row>
    <row r="54" spans="1:14" ht="48" customHeight="1" thickBot="1">
      <c r="A54" s="12">
        <v>10.7</v>
      </c>
      <c r="B54" s="13" t="s">
        <v>101</v>
      </c>
      <c r="C54" s="39">
        <v>1000</v>
      </c>
      <c r="D54" s="39" t="s">
        <v>86</v>
      </c>
      <c r="E54" s="129" t="s">
        <v>134</v>
      </c>
      <c r="F54" s="39" t="s">
        <v>114</v>
      </c>
      <c r="G54" s="275" t="s">
        <v>134</v>
      </c>
      <c r="H54" s="275" t="s">
        <v>134</v>
      </c>
      <c r="I54" s="167">
        <v>1.23</v>
      </c>
      <c r="J54" s="164">
        <v>1230</v>
      </c>
      <c r="K54" s="282" t="s">
        <v>134</v>
      </c>
      <c r="L54" s="283" t="s">
        <v>134</v>
      </c>
      <c r="M54" s="284"/>
      <c r="N54" s="161">
        <f t="shared" si="0"/>
        <v>0</v>
      </c>
    </row>
    <row r="55" spans="1:14" ht="39" customHeight="1" thickBot="1">
      <c r="A55" s="12">
        <v>10.8</v>
      </c>
      <c r="B55" s="13" t="s">
        <v>102</v>
      </c>
      <c r="C55" s="39">
        <v>2650</v>
      </c>
      <c r="D55" s="39" t="s">
        <v>86</v>
      </c>
      <c r="E55" s="129" t="s">
        <v>134</v>
      </c>
      <c r="F55" s="39" t="s">
        <v>115</v>
      </c>
      <c r="G55" s="275" t="s">
        <v>134</v>
      </c>
      <c r="H55" s="275" t="s">
        <v>134</v>
      </c>
      <c r="I55" s="167">
        <v>1</v>
      </c>
      <c r="J55" s="164">
        <v>2650</v>
      </c>
      <c r="K55" s="282" t="s">
        <v>134</v>
      </c>
      <c r="L55" s="283" t="s">
        <v>134</v>
      </c>
      <c r="M55" s="284"/>
      <c r="N55" s="161">
        <f t="shared" si="0"/>
        <v>0</v>
      </c>
    </row>
    <row r="56" spans="1:14" ht="49.5" customHeight="1" thickBot="1">
      <c r="A56" s="12">
        <v>10.9</v>
      </c>
      <c r="B56" s="13" t="s">
        <v>116</v>
      </c>
      <c r="C56" s="39">
        <v>200</v>
      </c>
      <c r="D56" s="39" t="s">
        <v>86</v>
      </c>
      <c r="E56" s="129" t="s">
        <v>134</v>
      </c>
      <c r="F56" s="39" t="s">
        <v>91</v>
      </c>
      <c r="G56" s="275" t="s">
        <v>134</v>
      </c>
      <c r="H56" s="275" t="s">
        <v>134</v>
      </c>
      <c r="I56" s="167">
        <v>3</v>
      </c>
      <c r="J56" s="164">
        <v>600</v>
      </c>
      <c r="K56" s="282" t="s">
        <v>134</v>
      </c>
      <c r="L56" s="283" t="s">
        <v>134</v>
      </c>
      <c r="M56" s="284"/>
      <c r="N56" s="161">
        <f t="shared" si="0"/>
        <v>0</v>
      </c>
    </row>
    <row r="57" spans="1:14" ht="40.5" customHeight="1" thickBot="1">
      <c r="A57" s="69">
        <v>10.1</v>
      </c>
      <c r="B57" s="13" t="s">
        <v>103</v>
      </c>
      <c r="C57" s="39">
        <v>7000</v>
      </c>
      <c r="D57" s="39" t="s">
        <v>86</v>
      </c>
      <c r="E57" s="129" t="s">
        <v>134</v>
      </c>
      <c r="F57" s="39" t="s">
        <v>117</v>
      </c>
      <c r="G57" s="275" t="s">
        <v>134</v>
      </c>
      <c r="H57" s="275" t="s">
        <v>134</v>
      </c>
      <c r="I57" s="167">
        <v>1.1</v>
      </c>
      <c r="J57" s="164">
        <v>7700</v>
      </c>
      <c r="K57" s="282" t="s">
        <v>134</v>
      </c>
      <c r="L57" s="283" t="s">
        <v>134</v>
      </c>
      <c r="M57" s="284"/>
      <c r="N57" s="161">
        <f t="shared" si="0"/>
        <v>0</v>
      </c>
    </row>
    <row r="58" spans="1:14" ht="35.25" customHeight="1" thickBot="1">
      <c r="A58" s="62"/>
      <c r="B58" s="65"/>
      <c r="C58" s="130"/>
      <c r="D58" s="130"/>
      <c r="E58" s="129" t="s">
        <v>134</v>
      </c>
      <c r="F58" s="85" t="s">
        <v>97</v>
      </c>
      <c r="G58" s="175"/>
      <c r="H58" s="175"/>
      <c r="I58" s="285"/>
      <c r="J58" s="286">
        <v>13649.5</v>
      </c>
      <c r="K58" s="287"/>
      <c r="L58" s="288"/>
      <c r="M58" s="289"/>
      <c r="N58" s="161">
        <f>SUM(N48:N57)</f>
        <v>0</v>
      </c>
    </row>
    <row r="59" spans="1:14" ht="45.75" customHeight="1" thickBot="1">
      <c r="A59" s="20">
        <v>11</v>
      </c>
      <c r="B59" s="95" t="s">
        <v>138</v>
      </c>
      <c r="C59" s="95"/>
      <c r="D59" s="95"/>
      <c r="E59" s="95"/>
      <c r="F59" s="95"/>
      <c r="G59" s="209"/>
      <c r="H59" s="210"/>
      <c r="I59" s="210"/>
      <c r="J59" s="210"/>
      <c r="K59" s="210"/>
      <c r="L59" s="210"/>
      <c r="M59" s="210"/>
      <c r="N59" s="211"/>
    </row>
    <row r="60" spans="1:14" ht="54" customHeight="1" thickBot="1">
      <c r="A60" s="37">
        <v>11.1</v>
      </c>
      <c r="B60" s="66" t="s">
        <v>118</v>
      </c>
      <c r="C60" s="40">
        <v>200</v>
      </c>
      <c r="D60" s="40" t="s">
        <v>86</v>
      </c>
      <c r="E60" s="129" t="s">
        <v>134</v>
      </c>
      <c r="F60" s="40" t="s">
        <v>119</v>
      </c>
      <c r="G60" s="290" t="s">
        <v>134</v>
      </c>
      <c r="H60" s="290" t="s">
        <v>134</v>
      </c>
      <c r="I60" s="291">
        <v>3</v>
      </c>
      <c r="J60" s="157">
        <v>600</v>
      </c>
      <c r="K60" s="292" t="s">
        <v>134</v>
      </c>
      <c r="L60" s="293" t="s">
        <v>134</v>
      </c>
      <c r="M60" s="294"/>
      <c r="N60" s="161">
        <f>C60*M60</f>
        <v>0</v>
      </c>
    </row>
    <row r="61" spans="1:14" ht="40.5" customHeight="1" thickBot="1">
      <c r="A61" s="70">
        <v>11.2</v>
      </c>
      <c r="B61" s="67" t="s">
        <v>104</v>
      </c>
      <c r="C61" s="41">
        <v>75000</v>
      </c>
      <c r="D61" s="41" t="s">
        <v>86</v>
      </c>
      <c r="E61" s="129" t="s">
        <v>134</v>
      </c>
      <c r="F61" s="41" t="s">
        <v>92</v>
      </c>
      <c r="G61" s="295" t="s">
        <v>134</v>
      </c>
      <c r="H61" s="295" t="s">
        <v>134</v>
      </c>
      <c r="I61" s="296">
        <v>0.12</v>
      </c>
      <c r="J61" s="164">
        <v>9000</v>
      </c>
      <c r="K61" s="297" t="s">
        <v>134</v>
      </c>
      <c r="L61" s="295" t="s">
        <v>134</v>
      </c>
      <c r="M61" s="298"/>
      <c r="N61" s="161">
        <f aca="true" t="shared" si="1" ref="N61:N69">C61*M61</f>
        <v>0</v>
      </c>
    </row>
    <row r="62" spans="1:14" ht="48" customHeight="1" thickBot="1">
      <c r="A62" s="70">
        <v>11.3</v>
      </c>
      <c r="B62" s="67" t="s">
        <v>105</v>
      </c>
      <c r="C62" s="41">
        <v>55000</v>
      </c>
      <c r="D62" s="41" t="s">
        <v>93</v>
      </c>
      <c r="E62" s="129" t="s">
        <v>134</v>
      </c>
      <c r="F62" s="41" t="s">
        <v>123</v>
      </c>
      <c r="G62" s="295" t="s">
        <v>134</v>
      </c>
      <c r="H62" s="295" t="s">
        <v>134</v>
      </c>
      <c r="I62" s="296">
        <v>0.3</v>
      </c>
      <c r="J62" s="164">
        <v>16500</v>
      </c>
      <c r="K62" s="297" t="s">
        <v>134</v>
      </c>
      <c r="L62" s="295" t="s">
        <v>134</v>
      </c>
      <c r="M62" s="298"/>
      <c r="N62" s="161">
        <f t="shared" si="1"/>
        <v>0</v>
      </c>
    </row>
    <row r="63" spans="1:14" ht="42" customHeight="1" thickBot="1">
      <c r="A63" s="70">
        <v>11.4</v>
      </c>
      <c r="B63" s="67" t="s">
        <v>126</v>
      </c>
      <c r="C63" s="41">
        <v>100</v>
      </c>
      <c r="D63" s="39" t="s">
        <v>86</v>
      </c>
      <c r="E63" s="129" t="s">
        <v>134</v>
      </c>
      <c r="F63" s="41" t="s">
        <v>124</v>
      </c>
      <c r="G63" s="295" t="s">
        <v>134</v>
      </c>
      <c r="H63" s="295" t="s">
        <v>134</v>
      </c>
      <c r="I63" s="296">
        <v>1.84</v>
      </c>
      <c r="J63" s="164">
        <v>184</v>
      </c>
      <c r="K63" s="297" t="s">
        <v>134</v>
      </c>
      <c r="L63" s="295" t="s">
        <v>134</v>
      </c>
      <c r="M63" s="298"/>
      <c r="N63" s="161">
        <f t="shared" si="1"/>
        <v>0</v>
      </c>
    </row>
    <row r="64" spans="1:14" ht="43.5" customHeight="1" thickBot="1">
      <c r="A64" s="71">
        <v>11.5</v>
      </c>
      <c r="B64" s="67" t="s">
        <v>125</v>
      </c>
      <c r="C64" s="41">
        <v>200</v>
      </c>
      <c r="D64" s="39" t="s">
        <v>86</v>
      </c>
      <c r="E64" s="129" t="s">
        <v>134</v>
      </c>
      <c r="F64" s="41" t="s">
        <v>127</v>
      </c>
      <c r="G64" s="295" t="s">
        <v>134</v>
      </c>
      <c r="H64" s="295" t="s">
        <v>134</v>
      </c>
      <c r="I64" s="296">
        <v>4.93</v>
      </c>
      <c r="J64" s="164">
        <v>986</v>
      </c>
      <c r="K64" s="297" t="s">
        <v>134</v>
      </c>
      <c r="L64" s="295" t="s">
        <v>134</v>
      </c>
      <c r="M64" s="298"/>
      <c r="N64" s="161">
        <f t="shared" si="1"/>
        <v>0</v>
      </c>
    </row>
    <row r="65" spans="1:14" ht="40.5" customHeight="1" thickBot="1">
      <c r="A65" s="20">
        <v>11.6</v>
      </c>
      <c r="B65" s="142" t="s">
        <v>128</v>
      </c>
      <c r="C65" s="143">
        <v>400</v>
      </c>
      <c r="D65" s="144" t="s">
        <v>86</v>
      </c>
      <c r="E65" s="138" t="s">
        <v>134</v>
      </c>
      <c r="F65" s="143" t="s">
        <v>124</v>
      </c>
      <c r="G65" s="234" t="s">
        <v>134</v>
      </c>
      <c r="H65" s="234" t="s">
        <v>134</v>
      </c>
      <c r="I65" s="207">
        <v>6.6</v>
      </c>
      <c r="J65" s="233">
        <v>2640</v>
      </c>
      <c r="K65" s="299" t="s">
        <v>134</v>
      </c>
      <c r="L65" s="234" t="s">
        <v>134</v>
      </c>
      <c r="M65" s="300"/>
      <c r="N65" s="198">
        <f t="shared" si="1"/>
        <v>0</v>
      </c>
    </row>
    <row r="66" spans="1:14" ht="39" customHeight="1" thickBot="1">
      <c r="A66" s="73">
        <v>11.7</v>
      </c>
      <c r="B66" s="139" t="s">
        <v>106</v>
      </c>
      <c r="C66" s="134">
        <v>500</v>
      </c>
      <c r="D66" s="134" t="s">
        <v>86</v>
      </c>
      <c r="E66" s="141" t="s">
        <v>134</v>
      </c>
      <c r="F66" s="134" t="s">
        <v>94</v>
      </c>
      <c r="G66" s="293" t="s">
        <v>134</v>
      </c>
      <c r="H66" s="293" t="s">
        <v>134</v>
      </c>
      <c r="I66" s="160">
        <v>0.32</v>
      </c>
      <c r="J66" s="202">
        <v>160</v>
      </c>
      <c r="K66" s="292" t="s">
        <v>134</v>
      </c>
      <c r="L66" s="293" t="s">
        <v>134</v>
      </c>
      <c r="M66" s="281"/>
      <c r="N66" s="161">
        <f t="shared" si="1"/>
        <v>0</v>
      </c>
    </row>
    <row r="67" spans="1:14" ht="42" customHeight="1" thickBot="1">
      <c r="A67" s="70">
        <v>11.8</v>
      </c>
      <c r="B67" s="13" t="s">
        <v>129</v>
      </c>
      <c r="C67" s="39">
        <v>80</v>
      </c>
      <c r="D67" s="39" t="s">
        <v>86</v>
      </c>
      <c r="E67" s="129" t="s">
        <v>134</v>
      </c>
      <c r="F67" s="39" t="s">
        <v>132</v>
      </c>
      <c r="G67" s="295" t="s">
        <v>134</v>
      </c>
      <c r="H67" s="295" t="s">
        <v>134</v>
      </c>
      <c r="I67" s="167">
        <v>23</v>
      </c>
      <c r="J67" s="164">
        <v>1840</v>
      </c>
      <c r="K67" s="297" t="s">
        <v>134</v>
      </c>
      <c r="L67" s="295" t="s">
        <v>134</v>
      </c>
      <c r="M67" s="284"/>
      <c r="N67" s="161">
        <f t="shared" si="1"/>
        <v>0</v>
      </c>
    </row>
    <row r="68" spans="1:14" ht="39" customHeight="1" thickBot="1">
      <c r="A68" s="70">
        <v>11.9</v>
      </c>
      <c r="B68" s="13" t="s">
        <v>130</v>
      </c>
      <c r="C68" s="39">
        <v>80</v>
      </c>
      <c r="D68" s="39" t="s">
        <v>86</v>
      </c>
      <c r="E68" s="129" t="s">
        <v>134</v>
      </c>
      <c r="F68" s="39" t="s">
        <v>131</v>
      </c>
      <c r="G68" s="295" t="s">
        <v>134</v>
      </c>
      <c r="H68" s="295" t="s">
        <v>134</v>
      </c>
      <c r="I68" s="167">
        <v>15</v>
      </c>
      <c r="J68" s="164">
        <v>1200</v>
      </c>
      <c r="K68" s="297" t="s">
        <v>134</v>
      </c>
      <c r="L68" s="295" t="s">
        <v>134</v>
      </c>
      <c r="M68" s="284"/>
      <c r="N68" s="161">
        <f t="shared" si="1"/>
        <v>0</v>
      </c>
    </row>
    <row r="69" spans="1:14" ht="39" customHeight="1">
      <c r="A69" s="70">
        <v>11.1</v>
      </c>
      <c r="B69" s="13" t="s">
        <v>133</v>
      </c>
      <c r="C69" s="39">
        <v>50</v>
      </c>
      <c r="D69" s="39" t="s">
        <v>86</v>
      </c>
      <c r="E69" s="129" t="s">
        <v>134</v>
      </c>
      <c r="F69" s="42" t="s">
        <v>166</v>
      </c>
      <c r="G69" s="301" t="s">
        <v>134</v>
      </c>
      <c r="H69" s="301" t="s">
        <v>134</v>
      </c>
      <c r="I69" s="167">
        <v>20.57</v>
      </c>
      <c r="J69" s="164">
        <v>1028.5</v>
      </c>
      <c r="K69" s="297" t="s">
        <v>134</v>
      </c>
      <c r="L69" s="295" t="s">
        <v>134</v>
      </c>
      <c r="M69" s="284"/>
      <c r="N69" s="161">
        <f t="shared" si="1"/>
        <v>0</v>
      </c>
    </row>
    <row r="70" spans="1:14" ht="35.25" customHeight="1" thickBot="1">
      <c r="A70" s="146"/>
      <c r="B70" s="147"/>
      <c r="C70" s="148"/>
      <c r="D70" s="148"/>
      <c r="E70" s="138" t="s">
        <v>134</v>
      </c>
      <c r="F70" s="83" t="s">
        <v>165</v>
      </c>
      <c r="G70" s="230"/>
      <c r="H70" s="230"/>
      <c r="I70" s="302"/>
      <c r="J70" s="303">
        <v>34138.5</v>
      </c>
      <c r="K70" s="287"/>
      <c r="L70" s="288"/>
      <c r="M70" s="300"/>
      <c r="N70" s="304">
        <f>SUM(N60:N69)</f>
        <v>0</v>
      </c>
    </row>
    <row r="71" spans="1:14" ht="4.5" customHeight="1" hidden="1" thickBot="1">
      <c r="A71" s="74"/>
      <c r="B71" s="145"/>
      <c r="C71" s="49"/>
      <c r="D71" s="49"/>
      <c r="E71" s="49"/>
      <c r="F71" s="49"/>
      <c r="G71" s="305"/>
      <c r="H71" s="305"/>
      <c r="I71" s="305"/>
      <c r="J71" s="305"/>
      <c r="K71" s="305"/>
      <c r="L71" s="305"/>
      <c r="M71" s="305"/>
      <c r="N71" s="306"/>
    </row>
    <row r="72" spans="1:14" ht="47.25" customHeight="1" thickBot="1">
      <c r="A72" s="75"/>
      <c r="B72" s="72"/>
      <c r="C72" s="51"/>
      <c r="D72" s="81" t="s">
        <v>167</v>
      </c>
      <c r="E72" s="82"/>
      <c r="F72" s="82"/>
      <c r="G72" s="307"/>
      <c r="H72" s="308"/>
      <c r="I72" s="240"/>
      <c r="J72" s="309">
        <v>185964</v>
      </c>
      <c r="K72" s="310"/>
      <c r="L72" s="311"/>
      <c r="M72" s="312"/>
      <c r="N72" s="313"/>
    </row>
  </sheetData>
  <sheetProtection password="CF7A" sheet="1"/>
  <mergeCells count="2">
    <mergeCell ref="J2:L2"/>
    <mergeCell ref="B2:F2"/>
  </mergeCells>
  <printOptions/>
  <pageMargins left="0.75" right="0.75" top="0.27" bottom="0.19" header="0" footer="0.31"/>
  <pageSetup horizontalDpi="600" verticalDpi="600" orientation="landscape" paperSize="9" scale="49" r:id="rId3"/>
  <rowBreaks count="3" manualBreakCount="3">
    <brk id="12" max="13" man="1"/>
    <brk id="27" max="255" man="1"/>
    <brk id="41" max="13" man="1"/>
  </rowBreaks>
  <ignoredErrors>
    <ignoredError sqref="A5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Vlado</cp:lastModifiedBy>
  <cp:lastPrinted>2018-05-10T09:31:54Z</cp:lastPrinted>
  <dcterms:created xsi:type="dcterms:W3CDTF">2018-05-09T13:16:11Z</dcterms:created>
  <dcterms:modified xsi:type="dcterms:W3CDTF">2018-05-10T10:45:03Z</dcterms:modified>
  <cp:category/>
  <cp:version/>
  <cp:contentType/>
  <cp:contentStatus/>
</cp:coreProperties>
</file>